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25"/>
  </bookViews>
  <sheets>
    <sheet name="清单" sheetId="1" r:id="rId1"/>
  </sheets>
  <definedNames>
    <definedName name="_xlnm._FilterDatabase" localSheetId="0" hidden="1">清单!$A$5:$F$242</definedName>
    <definedName name="_xlnm.Print_Titles" localSheetId="0">清单!$3:$4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<sst xmlns="http://schemas.openxmlformats.org/spreadsheetml/2006/main" count="909" uniqueCount="341">
  <si>
    <t>附件</t>
  </si>
  <si>
    <t>云南省2025年第三批新能源项目建设清单</t>
  </si>
  <si>
    <t>序号</t>
  </si>
  <si>
    <t>项目所在地</t>
  </si>
  <si>
    <t>项目名称</t>
  </si>
  <si>
    <t>装机
（万千瓦）</t>
  </si>
  <si>
    <t>项目类别</t>
  </si>
  <si>
    <t>州（市）</t>
  </si>
  <si>
    <t>县（市、区）</t>
  </si>
  <si>
    <t>一、昆明市</t>
  </si>
  <si>
    <t>昆明市</t>
  </si>
  <si>
    <t>盘龙区</t>
  </si>
  <si>
    <t>果东风电场</t>
  </si>
  <si>
    <t>风电</t>
  </si>
  <si>
    <t>呈贡区</t>
  </si>
  <si>
    <t>万溪冲风电场</t>
  </si>
  <si>
    <t>东川区</t>
  </si>
  <si>
    <t>小营盘风电场</t>
  </si>
  <si>
    <t>龙山顶风电场</t>
  </si>
  <si>
    <t>小海风电场</t>
  </si>
  <si>
    <t>富民县</t>
  </si>
  <si>
    <t>大营山风电场</t>
  </si>
  <si>
    <t>麻地山风电场</t>
  </si>
  <si>
    <t>宜良县</t>
  </si>
  <si>
    <t>龙兴风电场（二期）</t>
  </si>
  <si>
    <t>源网荷储示范项目风电二期</t>
  </si>
  <si>
    <t>源网荷储示范项目风电三期</t>
  </si>
  <si>
    <t>石林县</t>
  </si>
  <si>
    <t>舍波风电场</t>
  </si>
  <si>
    <t>猫折山风电场</t>
  </si>
  <si>
    <t>墩子山风电场</t>
  </si>
  <si>
    <t>禄劝县</t>
  </si>
  <si>
    <t>石城风电场</t>
  </si>
  <si>
    <t>马鹿塘风电场</t>
  </si>
  <si>
    <t>寻甸县</t>
  </si>
  <si>
    <t>大基坡风电场（二期）</t>
  </si>
  <si>
    <t>小白岩风电场（二期）</t>
  </si>
  <si>
    <t>沙坝光伏发电项目</t>
  </si>
  <si>
    <t>光伏</t>
  </si>
  <si>
    <t>牛厂坪光伏发电项目</t>
  </si>
  <si>
    <t>西核村光伏发电项目</t>
  </si>
  <si>
    <t>普福村光伏发电项目（二期）</t>
  </si>
  <si>
    <t>岔河光伏发电项目</t>
  </si>
  <si>
    <t>大海子光伏发电项目</t>
  </si>
  <si>
    <t>江头村光伏发电项目</t>
  </si>
  <si>
    <t>鲁纳光伏发电项目（三期）</t>
  </si>
  <si>
    <t>二、昭通市</t>
  </si>
  <si>
    <t>昭通市</t>
  </si>
  <si>
    <t>昭阳区</t>
  </si>
  <si>
    <t>王家院子风电场</t>
  </si>
  <si>
    <t>马家营风电场</t>
  </si>
  <si>
    <t>巧家县</t>
  </si>
  <si>
    <t>老岩脚风电场</t>
  </si>
  <si>
    <t>尹家沟风电场</t>
  </si>
  <si>
    <t>鲁甸县</t>
  </si>
  <si>
    <t>龙头山光伏发电项目（二期）</t>
  </si>
  <si>
    <t>白马厂光伏发电项目</t>
  </si>
  <si>
    <t>花山光伏发电项目</t>
  </si>
  <si>
    <t>炉房光伏发电项目</t>
  </si>
  <si>
    <t>茂租光伏发电项目</t>
  </si>
  <si>
    <t>永善县</t>
  </si>
  <si>
    <t>黑甲光伏发电项目</t>
  </si>
  <si>
    <t>三、曲靖市</t>
  </si>
  <si>
    <t>曲靖市</t>
  </si>
  <si>
    <t>沾益区</t>
  </si>
  <si>
    <t>白水风电场</t>
  </si>
  <si>
    <t>德泽风电场</t>
  </si>
  <si>
    <t>马龙区</t>
  </si>
  <si>
    <t>西海子村风电场</t>
  </si>
  <si>
    <t>富源县</t>
  </si>
  <si>
    <t>木瓜坪风电场</t>
  </si>
  <si>
    <t>陆良县</t>
  </si>
  <si>
    <t>竹子山风电场（三期）</t>
  </si>
  <si>
    <t>杨梅山风电场（二期）</t>
  </si>
  <si>
    <t>师宗县</t>
  </si>
  <si>
    <t>竹基风电场</t>
  </si>
  <si>
    <t>罗平县</t>
  </si>
  <si>
    <t>富乐风电场</t>
  </si>
  <si>
    <t>老厂风电场</t>
  </si>
  <si>
    <t>会泽县</t>
  </si>
  <si>
    <t>老厂风电场（一期）</t>
  </si>
  <si>
    <t>老厂风电场（二期）</t>
  </si>
  <si>
    <t>紧风口风电场</t>
  </si>
  <si>
    <t>火红风电场（二期）</t>
  </si>
  <si>
    <t>藤子沟风电场</t>
  </si>
  <si>
    <t>宣威市</t>
  </si>
  <si>
    <t>宝山光伏发电项目</t>
  </si>
  <si>
    <t>大田坝光伏发电项目</t>
  </si>
  <si>
    <t>大桥光伏发电项目</t>
  </si>
  <si>
    <t>团结光伏发电项目</t>
  </si>
  <si>
    <t>梅子沟光伏发电项目</t>
  </si>
  <si>
    <t>朱屯光伏发电项目</t>
  </si>
  <si>
    <t>松山光伏发电项目</t>
  </si>
  <si>
    <t>柠檬谷光伏发电项目</t>
  </si>
  <si>
    <t>腊庄光伏发电项目</t>
  </si>
  <si>
    <t>中和村光伏发电项目</t>
  </si>
  <si>
    <t>四、玉溪市</t>
  </si>
  <si>
    <t>玉溪市</t>
  </si>
  <si>
    <t>红塔区</t>
  </si>
  <si>
    <t>新村风电场</t>
  </si>
  <si>
    <t>华宁县</t>
  </si>
  <si>
    <t>大龙山风电场（二期）</t>
  </si>
  <si>
    <t>易门县</t>
  </si>
  <si>
    <t>铜厂风电场（二期）</t>
  </si>
  <si>
    <t>浦贝风电场</t>
  </si>
  <si>
    <t>新平县</t>
  </si>
  <si>
    <t>哈科迪梁子风电场（三期）</t>
  </si>
  <si>
    <t>大田风电场（二期）</t>
  </si>
  <si>
    <t>峨山县</t>
  </si>
  <si>
    <t>双龙风电场</t>
  </si>
  <si>
    <t>塔甸风电场</t>
  </si>
  <si>
    <t>五、保山市</t>
  </si>
  <si>
    <t>保山市</t>
  </si>
  <si>
    <t>龙陵县</t>
  </si>
  <si>
    <t>白岩山风电场</t>
  </si>
  <si>
    <t>老蒋营风电场</t>
  </si>
  <si>
    <t>腾冲市</t>
  </si>
  <si>
    <t>驼峰机场光伏发电项目</t>
  </si>
  <si>
    <t>六、楚雄州</t>
  </si>
  <si>
    <t>楚雄州</t>
  </si>
  <si>
    <t>楚雄市</t>
  </si>
  <si>
    <t>云甸零碳园区风电场（一期）</t>
  </si>
  <si>
    <t>三棵山风电场（二期）</t>
  </si>
  <si>
    <t>鹿城风电场</t>
  </si>
  <si>
    <t>大亮山风电场</t>
  </si>
  <si>
    <t>大黑山风电场</t>
  </si>
  <si>
    <t>双柏县</t>
  </si>
  <si>
    <t>白玉村风电场</t>
  </si>
  <si>
    <t>坝冲风电场</t>
  </si>
  <si>
    <t>牟定县</t>
  </si>
  <si>
    <t>凤屯风电场（二期）</t>
  </si>
  <si>
    <t>南华县</t>
  </si>
  <si>
    <t>罗文风电场</t>
  </si>
  <si>
    <t>金桂庄风电场</t>
  </si>
  <si>
    <t>雨露铅厂风电场</t>
  </si>
  <si>
    <t>罗武庄风电场</t>
  </si>
  <si>
    <t>石板河风电场</t>
  </si>
  <si>
    <t>打挂山风电场（三期）</t>
  </si>
  <si>
    <t>武定县</t>
  </si>
  <si>
    <t>上利普风电场</t>
  </si>
  <si>
    <t>旱滩地风电场</t>
  </si>
  <si>
    <t>大梁子风电场</t>
  </si>
  <si>
    <t>禄丰市</t>
  </si>
  <si>
    <t>大荒山风电场（二期）</t>
  </si>
  <si>
    <t>大箐沟风电场</t>
  </si>
  <si>
    <t>下麦地风电场</t>
  </si>
  <si>
    <t>毡帽山风电场</t>
  </si>
  <si>
    <t>大地基光伏发电项目</t>
  </si>
  <si>
    <t>新村光伏发电项目</t>
  </si>
  <si>
    <t>白玉村光伏发电项目（二期）</t>
  </si>
  <si>
    <t>新桥镇光伏发电项目（二期）</t>
  </si>
  <si>
    <t>大姚县</t>
  </si>
  <si>
    <t>横山箐光伏发电项目</t>
  </si>
  <si>
    <t>永仁县</t>
  </si>
  <si>
    <t>云峰光伏发电项目</t>
  </si>
  <si>
    <t>小布租光伏发电项目</t>
  </si>
  <si>
    <t>元谋县</t>
  </si>
  <si>
    <t>小中梁子光伏发电项目</t>
  </si>
  <si>
    <t>中山光伏发电项目</t>
  </si>
  <si>
    <t>昔康支光伏发电项目</t>
  </si>
  <si>
    <t>己衣中村光伏发电项目</t>
  </si>
  <si>
    <t>新民光伏发电项目</t>
  </si>
  <si>
    <t>妥安光伏发电项目</t>
  </si>
  <si>
    <t>七、红河州</t>
  </si>
  <si>
    <t>红河州</t>
  </si>
  <si>
    <t>个旧市</t>
  </si>
  <si>
    <t>白石岩风电场（一期）</t>
  </si>
  <si>
    <t>白石岩风电场（二期）</t>
  </si>
  <si>
    <t>莲花山风电场（三期）</t>
  </si>
  <si>
    <t>开远市</t>
  </si>
  <si>
    <t>马者哨风电场</t>
  </si>
  <si>
    <t>蒙自市</t>
  </si>
  <si>
    <t>老座基风电场</t>
  </si>
  <si>
    <t>冷泉风电场（一期）</t>
  </si>
  <si>
    <t>冷泉风电场（二期）</t>
  </si>
  <si>
    <t>朵古风电场（二期）</t>
  </si>
  <si>
    <t>他期口风电场</t>
  </si>
  <si>
    <t>卢金山风电场</t>
  </si>
  <si>
    <t>建水县</t>
  </si>
  <si>
    <t>蚂蚁山风电场</t>
  </si>
  <si>
    <t>南庄风电场</t>
  </si>
  <si>
    <t>石屏县</t>
  </si>
  <si>
    <t>大牛风电场（三期）</t>
  </si>
  <si>
    <t>梁冲风电场</t>
  </si>
  <si>
    <t>斐龙村风电场</t>
  </si>
  <si>
    <t>砚瓦山风电场</t>
  </si>
  <si>
    <t>弥勒市</t>
  </si>
  <si>
    <t>弥勒西风电场（三期）</t>
  </si>
  <si>
    <t>麟马风电场</t>
  </si>
  <si>
    <t>太平风电场</t>
  </si>
  <si>
    <t>齐格风电场</t>
  </si>
  <si>
    <t>绿水塘风电场</t>
  </si>
  <si>
    <t>弥勒市、开远市</t>
  </si>
  <si>
    <t>己白风电场</t>
  </si>
  <si>
    <t>期路白光伏发电项目</t>
  </si>
  <si>
    <t>业租光伏发电项目</t>
  </si>
  <si>
    <t>草海子光伏发电项目</t>
  </si>
  <si>
    <t>岔科光伏发电项目</t>
  </si>
  <si>
    <t>曲江光伏发电项目</t>
  </si>
  <si>
    <t>万家庄光伏发电项目</t>
  </si>
  <si>
    <t>七棵树光伏发电项目</t>
  </si>
  <si>
    <t>南庄光伏发电项目（三期）</t>
  </si>
  <si>
    <t>红田光伏发电项目（二期）</t>
  </si>
  <si>
    <t>克租光伏发电项目</t>
  </si>
  <si>
    <t>舍山光伏发电项目</t>
  </si>
  <si>
    <t>元阳县</t>
  </si>
  <si>
    <t>坡头光伏发电项目</t>
  </si>
  <si>
    <t>八、文山州</t>
  </si>
  <si>
    <t>文山州</t>
  </si>
  <si>
    <t>文山市</t>
  </si>
  <si>
    <t>平坝风电场（五期）</t>
  </si>
  <si>
    <t>砚山县</t>
  </si>
  <si>
    <t>坝心风电场</t>
  </si>
  <si>
    <t>丘北县</t>
  </si>
  <si>
    <t>锦屏西风电场（五期）</t>
  </si>
  <si>
    <t>锦屏西风电场（六期）</t>
  </si>
  <si>
    <t>老庄科风电场（二期）</t>
  </si>
  <si>
    <t>香椿树风电场</t>
  </si>
  <si>
    <t>富宁县</t>
  </si>
  <si>
    <t>阿用风电场（二期）</t>
  </si>
  <si>
    <t>干塘子光伏发电项目</t>
  </si>
  <si>
    <t>卧龙光伏发电项目</t>
  </si>
  <si>
    <t>官寨光伏发电项目</t>
  </si>
  <si>
    <t>广南县</t>
  </si>
  <si>
    <t>那朵光伏发电项目（二期）</t>
  </si>
  <si>
    <t>九、普洱市</t>
  </si>
  <si>
    <t>普洱市</t>
  </si>
  <si>
    <t>墨江县</t>
  </si>
  <si>
    <t>新寨风电场</t>
  </si>
  <si>
    <t>澜沧县</t>
  </si>
  <si>
    <t>茨竹河风电场</t>
  </si>
  <si>
    <t>甲俫波风电场（二期）</t>
  </si>
  <si>
    <t>扁担山风电场（一期）</t>
  </si>
  <si>
    <t>景谷县</t>
  </si>
  <si>
    <t>文山村光伏发电项目</t>
  </si>
  <si>
    <t>镇沅县</t>
  </si>
  <si>
    <t>白沙河光伏发电项目</t>
  </si>
  <si>
    <t>景迈机场光伏发电项目</t>
  </si>
  <si>
    <t>十、西双版纳州</t>
  </si>
  <si>
    <t>西双版纳州</t>
  </si>
  <si>
    <t>景洪市</t>
  </si>
  <si>
    <t>中寨光伏发电项目</t>
  </si>
  <si>
    <t>景哈村光伏发电项目</t>
  </si>
  <si>
    <t>曼嘎俭光伏发电项目</t>
  </si>
  <si>
    <t>半那村光伏发电项目</t>
  </si>
  <si>
    <t>曼掌村光伏发电项目</t>
  </si>
  <si>
    <t>勐海县</t>
  </si>
  <si>
    <t>格朗和光伏发电项目</t>
  </si>
  <si>
    <t>小新寨光伏发电项目</t>
  </si>
  <si>
    <t>勐腊县</t>
  </si>
  <si>
    <t>勐泐光伏发电项目</t>
  </si>
  <si>
    <t>白木河光伏发电项目</t>
  </si>
  <si>
    <t>纳秀光伏发电项目</t>
  </si>
  <si>
    <t>十一、大理州</t>
  </si>
  <si>
    <t>大理州</t>
  </si>
  <si>
    <t>祥云县</t>
  </si>
  <si>
    <t>云南贝特瑞新能源材料有限公司绿电直连配套风电场</t>
  </si>
  <si>
    <t>宾川县</t>
  </si>
  <si>
    <t>大营风电场</t>
  </si>
  <si>
    <t>弥渡县</t>
  </si>
  <si>
    <t>沙帽山风电场（二期）</t>
  </si>
  <si>
    <t>栗树村风电场（二期）</t>
  </si>
  <si>
    <t>团田山风电场</t>
  </si>
  <si>
    <t>南涧县</t>
  </si>
  <si>
    <t>扁担山风电场（二期）</t>
  </si>
  <si>
    <t>永平县</t>
  </si>
  <si>
    <t>龙街风电场</t>
  </si>
  <si>
    <t>洱源县</t>
  </si>
  <si>
    <t>恩兆山风电场（二期）</t>
  </si>
  <si>
    <t>山包呼风电场</t>
  </si>
  <si>
    <t>剑川县</t>
  </si>
  <si>
    <t>水晶山风电场</t>
  </si>
  <si>
    <t>鹤庆县</t>
  </si>
  <si>
    <t>清水河风电场</t>
  </si>
  <si>
    <t>漾濞县</t>
  </si>
  <si>
    <t>富恒光伏发电项目</t>
  </si>
  <si>
    <t>长寿光伏发电项目</t>
  </si>
  <si>
    <t>平地光伏发电项目</t>
  </si>
  <si>
    <t>石钟光伏发电项目</t>
  </si>
  <si>
    <t>云南贝特瑞新能源有限公司屋顶光伏项目</t>
  </si>
  <si>
    <t>祥云鸿新新能源科技(云南)有限公司屋顶光伏二期项目</t>
  </si>
  <si>
    <t>云南贝特瑞新能源材料有限公司绿电直连配套光伏项目</t>
  </si>
  <si>
    <t>柳树塘光伏发电项目</t>
  </si>
  <si>
    <t>罗平山光伏发电项目（一期）</t>
  </si>
  <si>
    <t>十二、德宏州</t>
  </si>
  <si>
    <t>德宏州</t>
  </si>
  <si>
    <t>芒市</t>
  </si>
  <si>
    <t>平河风电场（ 二期）</t>
  </si>
  <si>
    <t>芒棒光伏发电项目</t>
  </si>
  <si>
    <t>邦角光伏发电项目</t>
  </si>
  <si>
    <t>三角岩光伏发电项目</t>
  </si>
  <si>
    <t>小水井光伏发电项目</t>
  </si>
  <si>
    <t>木城坡光伏发电项目</t>
  </si>
  <si>
    <t>芒丙光伏发电项目</t>
  </si>
  <si>
    <t>陇川县</t>
  </si>
  <si>
    <t>广宋机场光伏发电项目</t>
  </si>
  <si>
    <t>十三、丽江市</t>
  </si>
  <si>
    <t>丽江市</t>
  </si>
  <si>
    <t>永胜县</t>
  </si>
  <si>
    <t>撒克代风电场（二期）</t>
  </si>
  <si>
    <t>铁厂坪风电场</t>
  </si>
  <si>
    <t>宁蒗县</t>
  </si>
  <si>
    <t>老屋基风电场</t>
  </si>
  <si>
    <t>阿谷子风电场（二期）</t>
  </si>
  <si>
    <t>古城区</t>
  </si>
  <si>
    <t>九东光伏发电项目</t>
  </si>
  <si>
    <t>汇源光伏发电项目（二期）</t>
  </si>
  <si>
    <t>落雪坪光伏发电项目（二期）</t>
  </si>
  <si>
    <t>华坪县</t>
  </si>
  <si>
    <t>清水河光伏发电项目</t>
  </si>
  <si>
    <t>大平子光伏发电项目</t>
  </si>
  <si>
    <t>泸沽湖机场光伏发电项目（一期）</t>
  </si>
  <si>
    <t>沙力河光伏发电项目（二期）</t>
  </si>
  <si>
    <t>十四、怒江州</t>
  </si>
  <si>
    <t>怒江州</t>
  </si>
  <si>
    <t>兰坪县</t>
  </si>
  <si>
    <t>胜利风电场</t>
  </si>
  <si>
    <t>泸水市</t>
  </si>
  <si>
    <t>岗房光伏发电项目</t>
  </si>
  <si>
    <t>福贡县</t>
  </si>
  <si>
    <t>匹河光伏发电项目</t>
  </si>
  <si>
    <t>梭罗寨光伏发电项目</t>
  </si>
  <si>
    <t>上东等光伏发电项目</t>
  </si>
  <si>
    <t>秦归山光伏发电项目（二期）</t>
  </si>
  <si>
    <t>银星能源金鼎锌业低品位复杂难处理氧化铅锌矿绿电直连项目</t>
  </si>
  <si>
    <t>十五、迪庆州</t>
  </si>
  <si>
    <t>迪庆州</t>
  </si>
  <si>
    <t>维西县</t>
  </si>
  <si>
    <t>马场光伏发电项目</t>
  </si>
  <si>
    <t>十六、临沧市</t>
  </si>
  <si>
    <t>临沧市</t>
  </si>
  <si>
    <t>临翔区</t>
  </si>
  <si>
    <t>圈内乡光伏发电项目（二期）</t>
  </si>
  <si>
    <t>凤庆县</t>
  </si>
  <si>
    <t>勐佑光伏发电项目（二期）</t>
  </si>
  <si>
    <t>春光光伏发电项目</t>
  </si>
  <si>
    <t>永德县</t>
  </si>
  <si>
    <t>独水井光伏发电项目</t>
  </si>
  <si>
    <t>大山乡光伏发电项目</t>
  </si>
  <si>
    <t>镇康县</t>
  </si>
  <si>
    <t>凤尾光伏发电项目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</si>
</sst>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0_ "/>
    <numFmt numFmtId="178" formatCode="0.00_);[Red]\(0.00\)"/>
    <numFmt numFmtId="179" formatCode="0.0_ "/>
    <numFmt numFmtId="180" formatCode="0_);[Red]\(0\)"/>
    <numFmt numFmtId="181" formatCode="0.00_ "/>
  </numFmts>
  <fonts count="3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方正黑体_GBK"/>
      <charset val="134"/>
    </font>
    <font>
      <sz val="12"/>
      <name val="方正仿宋_GBK"/>
      <charset val="134"/>
    </font>
    <font>
      <sz val="12"/>
      <color theme="1"/>
      <name val="宋体"/>
      <charset val="134"/>
      <scheme val="minor"/>
    </font>
    <font>
      <sz val="12"/>
      <name val="Times New Roman"/>
      <charset val="134"/>
    </font>
    <font>
      <b/>
      <sz val="12"/>
      <name val="Times New Roman"/>
      <charset val="134"/>
    </font>
    <font>
      <sz val="12"/>
      <name val="宋体"/>
      <charset val="134"/>
    </font>
    <font>
      <sz val="16"/>
      <name val="方正黑体_GBK"/>
      <charset val="134"/>
    </font>
    <font>
      <sz val="24"/>
      <name val="方正小标宋_GBK"/>
      <charset val="134"/>
    </font>
    <font>
      <sz val="12"/>
      <color theme="1"/>
      <name val="方正黑体_GBK"/>
      <charset val="134"/>
    </font>
    <font>
      <b/>
      <sz val="12"/>
      <color theme="1"/>
      <name val="Times New Roman"/>
      <charset val="134"/>
    </font>
    <font>
      <sz val="12"/>
      <name val="宋体"/>
      <charset val="134"/>
      <scheme val="minor"/>
    </font>
    <font>
      <sz val="12"/>
      <name val="宋体"/>
      <charset val="134"/>
      <scheme val="major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8" applyNumberFormat="0" applyAlignment="0" applyProtection="0">
      <alignment vertical="center"/>
    </xf>
    <xf numFmtId="0" fontId="25" fillId="4" borderId="9" applyNumberFormat="0" applyAlignment="0" applyProtection="0">
      <alignment vertical="center"/>
    </xf>
    <xf numFmtId="0" fontId="26" fillId="4" borderId="8" applyNumberFormat="0" applyAlignment="0" applyProtection="0">
      <alignment vertical="center"/>
    </xf>
    <xf numFmtId="0" fontId="27" fillId="5" borderId="10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4" fillId="0" borderId="0" xfId="0" applyFo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 applyBorder="1" applyAlignment="1">
      <alignment vertical="center" wrapText="1"/>
    </xf>
    <xf numFmtId="0" fontId="7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176" fontId="9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left" vertical="center"/>
    </xf>
    <xf numFmtId="176" fontId="10" fillId="0" borderId="3" xfId="0" applyNumberFormat="1" applyFont="1" applyFill="1" applyBorder="1" applyAlignment="1">
      <alignment horizontal="left" vertical="center"/>
    </xf>
    <xf numFmtId="176" fontId="10" fillId="0" borderId="4" xfId="0" applyNumberFormat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left" vertical="center" wrapText="1"/>
      <protection locked="0"/>
    </xf>
    <xf numFmtId="176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176" fontId="14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178" fontId="13" fillId="0" borderId="1" xfId="0" applyNumberFormat="1" applyFont="1" applyFill="1" applyBorder="1" applyAlignment="1">
      <alignment horizontal="center" vertical="center" wrapText="1"/>
    </xf>
    <xf numFmtId="179" fontId="7" fillId="0" borderId="1" xfId="0" applyNumberFormat="1" applyFont="1" applyFill="1" applyBorder="1" applyAlignment="1">
      <alignment horizontal="center" vertical="center" wrapText="1"/>
    </xf>
    <xf numFmtId="180" fontId="7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81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/>
    </xf>
    <xf numFmtId="0" fontId="15" fillId="0" borderId="1" xfId="0" applyNumberFormat="1" applyFont="1" applyFill="1" applyBorder="1" applyAlignment="1">
      <alignment horizontal="center" vertical="center" wrapText="1"/>
    </xf>
    <xf numFmtId="181" fontId="13" fillId="0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Fill="1" applyBorder="1" applyAlignment="1">
      <alignment horizontal="center" vertical="center"/>
    </xf>
    <xf numFmtId="177" fontId="13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42"/>
  <sheetViews>
    <sheetView tabSelected="1" view="pageBreakPreview" zoomScaleNormal="100" workbookViewId="0">
      <pane xSplit="2" ySplit="5" topLeftCell="C154" activePane="bottomRight" state="frozen"/>
      <selection/>
      <selection pane="topRight"/>
      <selection pane="bottomLeft"/>
      <selection pane="bottomRight" activeCell="G227" sqref="G227"/>
    </sheetView>
  </sheetViews>
  <sheetFormatPr defaultColWidth="9" defaultRowHeight="24.95" customHeight="1" outlineLevelCol="5"/>
  <cols>
    <col min="1" max="1" width="8.23333333333333" style="12" customWidth="1"/>
    <col min="2" max="2" width="18.025" style="12" customWidth="1"/>
    <col min="3" max="3" width="16.7333333333333" style="12" customWidth="1"/>
    <col min="4" max="4" width="35.8083333333333" style="13" customWidth="1"/>
    <col min="5" max="5" width="13.3333333333333" style="3" customWidth="1"/>
    <col min="6" max="6" width="16.25" style="3" customWidth="1"/>
    <col min="7" max="7" width="21.3083333333333" style="3" customWidth="1"/>
    <col min="8" max="16384" width="9" style="3"/>
  </cols>
  <sheetData>
    <row r="1" customHeight="1" spans="1:1">
      <c r="A1" s="14" t="s">
        <v>0</v>
      </c>
    </row>
    <row r="2" s="1" customFormat="1" ht="50" customHeight="1" spans="1:6">
      <c r="A2" s="15" t="s">
        <v>1</v>
      </c>
      <c r="B2" s="15"/>
      <c r="C2" s="15"/>
      <c r="D2" s="15"/>
      <c r="E2" s="15"/>
      <c r="F2" s="15"/>
    </row>
    <row r="3" s="2" customFormat="1" ht="25" customHeight="1" spans="1:6">
      <c r="A3" s="16" t="s">
        <v>2</v>
      </c>
      <c r="B3" s="16" t="s">
        <v>3</v>
      </c>
      <c r="C3" s="16"/>
      <c r="D3" s="16" t="s">
        <v>4</v>
      </c>
      <c r="E3" s="16" t="s">
        <v>5</v>
      </c>
      <c r="F3" s="16" t="s">
        <v>6</v>
      </c>
    </row>
    <row r="4" s="2" customFormat="1" ht="25" customHeight="1" spans="1:6">
      <c r="A4" s="16"/>
      <c r="B4" s="16" t="s">
        <v>7</v>
      </c>
      <c r="C4" s="16" t="s">
        <v>8</v>
      </c>
      <c r="D4" s="16"/>
      <c r="E4" s="16"/>
      <c r="F4" s="16"/>
    </row>
    <row r="5" s="3" customFormat="1" ht="25" customHeight="1" spans="1:6">
      <c r="A5" s="17"/>
      <c r="B5" s="17"/>
      <c r="C5" s="17"/>
      <c r="D5" s="17">
        <f>D6+D32+D43+D68+D77+D81+D118+D153+D165+D173+D184+D205+D214+D226+D234+D236</f>
        <v>221</v>
      </c>
      <c r="E5" s="17">
        <f>E6+E32+E43+E68+E77+E81+E118+E153+E165+E173+E184+E205+E214+E226+E234+E236</f>
        <v>1407.633</v>
      </c>
      <c r="F5" s="17"/>
    </row>
    <row r="6" s="4" customFormat="1" ht="25" customHeight="1" spans="1:6">
      <c r="A6" s="18" t="s">
        <v>9</v>
      </c>
      <c r="B6" s="19"/>
      <c r="C6" s="20"/>
      <c r="D6" s="21">
        <f>COUNTA(D7:D31)</f>
        <v>25</v>
      </c>
      <c r="E6" s="32">
        <f>SUM(E7:E31)</f>
        <v>167.08</v>
      </c>
      <c r="F6" s="33"/>
    </row>
    <row r="7" s="5" customFormat="1" ht="25" customHeight="1" spans="1:6">
      <c r="A7" s="22">
        <v>1</v>
      </c>
      <c r="B7" s="23" t="s">
        <v>10</v>
      </c>
      <c r="C7" s="23" t="s">
        <v>11</v>
      </c>
      <c r="D7" s="24" t="s">
        <v>12</v>
      </c>
      <c r="E7" s="23">
        <v>4.375</v>
      </c>
      <c r="F7" s="23" t="s">
        <v>13</v>
      </c>
    </row>
    <row r="8" s="5" customFormat="1" ht="25" customHeight="1" spans="1:6">
      <c r="A8" s="22">
        <v>2</v>
      </c>
      <c r="B8" s="25" t="s">
        <v>10</v>
      </c>
      <c r="C8" s="25" t="s">
        <v>14</v>
      </c>
      <c r="D8" s="26" t="s">
        <v>15</v>
      </c>
      <c r="E8" s="23">
        <v>3.85</v>
      </c>
      <c r="F8" s="23" t="s">
        <v>13</v>
      </c>
    </row>
    <row r="9" s="5" customFormat="1" ht="25" customHeight="1" spans="1:6">
      <c r="A9" s="22">
        <v>3</v>
      </c>
      <c r="B9" s="25" t="s">
        <v>10</v>
      </c>
      <c r="C9" s="25" t="s">
        <v>16</v>
      </c>
      <c r="D9" s="26" t="s">
        <v>17</v>
      </c>
      <c r="E9" s="23">
        <v>8.8</v>
      </c>
      <c r="F9" s="23" t="s">
        <v>13</v>
      </c>
    </row>
    <row r="10" s="5" customFormat="1" ht="25" customHeight="1" spans="1:6">
      <c r="A10" s="22">
        <v>4</v>
      </c>
      <c r="B10" s="25" t="s">
        <v>10</v>
      </c>
      <c r="C10" s="25" t="s">
        <v>16</v>
      </c>
      <c r="D10" s="26" t="s">
        <v>18</v>
      </c>
      <c r="E10" s="23">
        <v>9.6</v>
      </c>
      <c r="F10" s="23" t="s">
        <v>13</v>
      </c>
    </row>
    <row r="11" s="6" customFormat="1" ht="25" customHeight="1" spans="1:6">
      <c r="A11" s="22">
        <v>5</v>
      </c>
      <c r="B11" s="25" t="s">
        <v>10</v>
      </c>
      <c r="C11" s="25" t="s">
        <v>16</v>
      </c>
      <c r="D11" s="26" t="s">
        <v>19</v>
      </c>
      <c r="E11" s="23">
        <v>5</v>
      </c>
      <c r="F11" s="23" t="s">
        <v>13</v>
      </c>
    </row>
    <row r="12" s="6" customFormat="1" ht="25" customHeight="1" spans="1:6">
      <c r="A12" s="22">
        <v>6</v>
      </c>
      <c r="B12" s="25" t="s">
        <v>10</v>
      </c>
      <c r="C12" s="25" t="s">
        <v>20</v>
      </c>
      <c r="D12" s="26" t="s">
        <v>21</v>
      </c>
      <c r="E12" s="23">
        <v>2.8</v>
      </c>
      <c r="F12" s="23" t="s">
        <v>13</v>
      </c>
    </row>
    <row r="13" s="5" customFormat="1" ht="25" customHeight="1" spans="1:6">
      <c r="A13" s="22">
        <v>7</v>
      </c>
      <c r="B13" s="25" t="s">
        <v>10</v>
      </c>
      <c r="C13" s="25" t="s">
        <v>20</v>
      </c>
      <c r="D13" s="26" t="s">
        <v>22</v>
      </c>
      <c r="E13" s="23">
        <v>2.1</v>
      </c>
      <c r="F13" s="23" t="s">
        <v>13</v>
      </c>
    </row>
    <row r="14" s="5" customFormat="1" ht="25" customHeight="1" spans="1:6">
      <c r="A14" s="22">
        <v>8</v>
      </c>
      <c r="B14" s="27" t="s">
        <v>10</v>
      </c>
      <c r="C14" s="27" t="s">
        <v>23</v>
      </c>
      <c r="D14" s="26" t="s">
        <v>24</v>
      </c>
      <c r="E14" s="23">
        <v>2.01</v>
      </c>
      <c r="F14" s="23" t="s">
        <v>13</v>
      </c>
    </row>
    <row r="15" s="5" customFormat="1" ht="25" customHeight="1" spans="1:6">
      <c r="A15" s="22">
        <v>9</v>
      </c>
      <c r="B15" s="27" t="s">
        <v>10</v>
      </c>
      <c r="C15" s="27" t="s">
        <v>23</v>
      </c>
      <c r="D15" s="26" t="s">
        <v>25</v>
      </c>
      <c r="E15" s="23">
        <v>1.875</v>
      </c>
      <c r="F15" s="23" t="s">
        <v>13</v>
      </c>
    </row>
    <row r="16" s="6" customFormat="1" ht="25" customHeight="1" spans="1:6">
      <c r="A16" s="22">
        <v>10</v>
      </c>
      <c r="B16" s="27" t="s">
        <v>10</v>
      </c>
      <c r="C16" s="27" t="s">
        <v>23</v>
      </c>
      <c r="D16" s="26" t="s">
        <v>26</v>
      </c>
      <c r="E16" s="23">
        <v>3.125</v>
      </c>
      <c r="F16" s="23" t="s">
        <v>13</v>
      </c>
    </row>
    <row r="17" s="6" customFormat="1" ht="25" customHeight="1" spans="1:6">
      <c r="A17" s="22">
        <v>11</v>
      </c>
      <c r="B17" s="25" t="s">
        <v>10</v>
      </c>
      <c r="C17" s="25" t="s">
        <v>27</v>
      </c>
      <c r="D17" s="26" t="s">
        <v>28</v>
      </c>
      <c r="E17" s="23">
        <v>9.375</v>
      </c>
      <c r="F17" s="23" t="s">
        <v>13</v>
      </c>
    </row>
    <row r="18" s="5" customFormat="1" ht="25" customHeight="1" spans="1:6">
      <c r="A18" s="22">
        <v>12</v>
      </c>
      <c r="B18" s="25" t="s">
        <v>10</v>
      </c>
      <c r="C18" s="25" t="s">
        <v>27</v>
      </c>
      <c r="D18" s="26" t="s">
        <v>29</v>
      </c>
      <c r="E18" s="23">
        <v>4</v>
      </c>
      <c r="F18" s="23" t="s">
        <v>13</v>
      </c>
    </row>
    <row r="19" s="7" customFormat="1" ht="25" customHeight="1" spans="1:6">
      <c r="A19" s="22">
        <v>13</v>
      </c>
      <c r="B19" s="25" t="s">
        <v>10</v>
      </c>
      <c r="C19" s="25" t="s">
        <v>27</v>
      </c>
      <c r="D19" s="26" t="s">
        <v>30</v>
      </c>
      <c r="E19" s="23">
        <v>6.4</v>
      </c>
      <c r="F19" s="23" t="s">
        <v>13</v>
      </c>
    </row>
    <row r="20" s="7" customFormat="1" ht="25" customHeight="1" spans="1:6">
      <c r="A20" s="22">
        <v>14</v>
      </c>
      <c r="B20" s="25" t="s">
        <v>10</v>
      </c>
      <c r="C20" s="25" t="s">
        <v>31</v>
      </c>
      <c r="D20" s="24" t="s">
        <v>32</v>
      </c>
      <c r="E20" s="23">
        <v>3.75</v>
      </c>
      <c r="F20" s="23" t="s">
        <v>13</v>
      </c>
    </row>
    <row r="21" s="7" customFormat="1" ht="25" customHeight="1" spans="1:6">
      <c r="A21" s="22">
        <v>15</v>
      </c>
      <c r="B21" s="23" t="s">
        <v>10</v>
      </c>
      <c r="C21" s="25" t="s">
        <v>31</v>
      </c>
      <c r="D21" s="24" t="s">
        <v>33</v>
      </c>
      <c r="E21" s="23">
        <v>10</v>
      </c>
      <c r="F21" s="23" t="s">
        <v>13</v>
      </c>
    </row>
    <row r="22" s="7" customFormat="1" ht="25" customHeight="1" spans="1:6">
      <c r="A22" s="22">
        <v>16</v>
      </c>
      <c r="B22" s="25" t="s">
        <v>10</v>
      </c>
      <c r="C22" s="23" t="s">
        <v>34</v>
      </c>
      <c r="D22" s="26" t="s">
        <v>35</v>
      </c>
      <c r="E22" s="23">
        <v>5.4</v>
      </c>
      <c r="F22" s="23" t="s">
        <v>13</v>
      </c>
    </row>
    <row r="23" s="5" customFormat="1" ht="25" customHeight="1" spans="1:6">
      <c r="A23" s="22">
        <v>17</v>
      </c>
      <c r="B23" s="23" t="s">
        <v>10</v>
      </c>
      <c r="C23" s="23" t="s">
        <v>34</v>
      </c>
      <c r="D23" s="24" t="s">
        <v>36</v>
      </c>
      <c r="E23" s="23">
        <v>4.62</v>
      </c>
      <c r="F23" s="23" t="s">
        <v>13</v>
      </c>
    </row>
    <row r="24" s="8" customFormat="1" ht="25" customHeight="1" spans="1:6">
      <c r="A24" s="22">
        <v>18</v>
      </c>
      <c r="B24" s="25" t="s">
        <v>10</v>
      </c>
      <c r="C24" s="25" t="s">
        <v>16</v>
      </c>
      <c r="D24" s="24" t="s">
        <v>37</v>
      </c>
      <c r="E24" s="23">
        <v>18</v>
      </c>
      <c r="F24" s="23" t="s">
        <v>38</v>
      </c>
    </row>
    <row r="25" s="5" customFormat="1" ht="25" customHeight="1" spans="1:6">
      <c r="A25" s="22">
        <v>19</v>
      </c>
      <c r="B25" s="25" t="s">
        <v>10</v>
      </c>
      <c r="C25" s="25" t="s">
        <v>16</v>
      </c>
      <c r="D25" s="24" t="s">
        <v>39</v>
      </c>
      <c r="E25" s="23">
        <v>8</v>
      </c>
      <c r="F25" s="23" t="s">
        <v>38</v>
      </c>
    </row>
    <row r="26" s="5" customFormat="1" ht="25" customHeight="1" spans="1:6">
      <c r="A26" s="22">
        <v>20</v>
      </c>
      <c r="B26" s="25" t="s">
        <v>10</v>
      </c>
      <c r="C26" s="25" t="s">
        <v>20</v>
      </c>
      <c r="D26" s="26" t="s">
        <v>40</v>
      </c>
      <c r="E26" s="25">
        <v>7</v>
      </c>
      <c r="F26" s="23" t="s">
        <v>38</v>
      </c>
    </row>
    <row r="27" s="9" customFormat="1" ht="25" customHeight="1" spans="1:6">
      <c r="A27" s="22">
        <v>21</v>
      </c>
      <c r="B27" s="27" t="s">
        <v>10</v>
      </c>
      <c r="C27" s="25" t="s">
        <v>31</v>
      </c>
      <c r="D27" s="26" t="s">
        <v>41</v>
      </c>
      <c r="E27" s="27">
        <v>7</v>
      </c>
      <c r="F27" s="23" t="s">
        <v>38</v>
      </c>
    </row>
    <row r="28" s="9" customFormat="1" ht="25" customHeight="1" spans="1:6">
      <c r="A28" s="22">
        <v>22</v>
      </c>
      <c r="B28" s="23" t="s">
        <v>10</v>
      </c>
      <c r="C28" s="25" t="s">
        <v>31</v>
      </c>
      <c r="D28" s="24" t="s">
        <v>42</v>
      </c>
      <c r="E28" s="23">
        <v>8</v>
      </c>
      <c r="F28" s="23" t="s">
        <v>38</v>
      </c>
    </row>
    <row r="29" s="8" customFormat="1" ht="25" customHeight="1" spans="1:6">
      <c r="A29" s="22">
        <v>23</v>
      </c>
      <c r="B29" s="23" t="s">
        <v>10</v>
      </c>
      <c r="C29" s="25" t="s">
        <v>31</v>
      </c>
      <c r="D29" s="24" t="s">
        <v>43</v>
      </c>
      <c r="E29" s="23">
        <v>15</v>
      </c>
      <c r="F29" s="23" t="s">
        <v>38</v>
      </c>
    </row>
    <row r="30" s="8" customFormat="1" ht="25" customHeight="1" spans="1:6">
      <c r="A30" s="22">
        <v>24</v>
      </c>
      <c r="B30" s="23" t="s">
        <v>10</v>
      </c>
      <c r="C30" s="25" t="s">
        <v>31</v>
      </c>
      <c r="D30" s="24" t="s">
        <v>44</v>
      </c>
      <c r="E30" s="23">
        <v>9</v>
      </c>
      <c r="F30" s="23" t="s">
        <v>38</v>
      </c>
    </row>
    <row r="31" s="8" customFormat="1" ht="25" customHeight="1" spans="1:6">
      <c r="A31" s="22">
        <v>25</v>
      </c>
      <c r="B31" s="25" t="s">
        <v>10</v>
      </c>
      <c r="C31" s="23" t="s">
        <v>34</v>
      </c>
      <c r="D31" s="26" t="s">
        <v>45</v>
      </c>
      <c r="E31" s="25">
        <v>8</v>
      </c>
      <c r="F31" s="23" t="s">
        <v>38</v>
      </c>
    </row>
    <row r="32" s="4" customFormat="1" ht="25" customHeight="1" spans="1:6">
      <c r="A32" s="18" t="s">
        <v>46</v>
      </c>
      <c r="B32" s="19"/>
      <c r="C32" s="20"/>
      <c r="D32" s="21">
        <f>COUNTA(D33:D42)</f>
        <v>10</v>
      </c>
      <c r="E32" s="32">
        <f>SUM(E33:E42)</f>
        <v>71.13</v>
      </c>
      <c r="F32" s="33"/>
    </row>
    <row r="33" s="8" customFormat="1" ht="25" customHeight="1" spans="1:6">
      <c r="A33" s="28">
        <v>26</v>
      </c>
      <c r="B33" s="29" t="s">
        <v>47</v>
      </c>
      <c r="C33" s="29" t="s">
        <v>48</v>
      </c>
      <c r="D33" s="30" t="s">
        <v>49</v>
      </c>
      <c r="E33" s="34">
        <v>7</v>
      </c>
      <c r="F33" s="34" t="s">
        <v>13</v>
      </c>
    </row>
    <row r="34" s="8" customFormat="1" ht="25" customHeight="1" spans="1:6">
      <c r="A34" s="28">
        <v>27</v>
      </c>
      <c r="B34" s="29" t="s">
        <v>47</v>
      </c>
      <c r="C34" s="29" t="s">
        <v>48</v>
      </c>
      <c r="D34" s="30" t="s">
        <v>50</v>
      </c>
      <c r="E34" s="34">
        <v>3.75</v>
      </c>
      <c r="F34" s="34" t="s">
        <v>13</v>
      </c>
    </row>
    <row r="35" s="8" customFormat="1" ht="25" customHeight="1" spans="1:6">
      <c r="A35" s="28">
        <v>28</v>
      </c>
      <c r="B35" s="29" t="s">
        <v>47</v>
      </c>
      <c r="C35" s="29" t="s">
        <v>51</v>
      </c>
      <c r="D35" s="30" t="s">
        <v>52</v>
      </c>
      <c r="E35" s="34">
        <v>5</v>
      </c>
      <c r="F35" s="34" t="s">
        <v>13</v>
      </c>
    </row>
    <row r="36" s="8" customFormat="1" ht="25" customHeight="1" spans="1:6">
      <c r="A36" s="28">
        <v>29</v>
      </c>
      <c r="B36" s="29" t="s">
        <v>47</v>
      </c>
      <c r="C36" s="29" t="s">
        <v>51</v>
      </c>
      <c r="D36" s="30" t="s">
        <v>53</v>
      </c>
      <c r="E36" s="34">
        <v>9.38</v>
      </c>
      <c r="F36" s="34" t="s">
        <v>13</v>
      </c>
    </row>
    <row r="37" s="8" customFormat="1" ht="25" customHeight="1" spans="1:6">
      <c r="A37" s="28">
        <v>30</v>
      </c>
      <c r="B37" s="31" t="s">
        <v>47</v>
      </c>
      <c r="C37" s="29" t="s">
        <v>54</v>
      </c>
      <c r="D37" s="30" t="s">
        <v>55</v>
      </c>
      <c r="E37" s="31">
        <v>10</v>
      </c>
      <c r="F37" s="34" t="s">
        <v>38</v>
      </c>
    </row>
    <row r="38" s="8" customFormat="1" ht="25" customHeight="1" spans="1:6">
      <c r="A38" s="28">
        <v>31</v>
      </c>
      <c r="B38" s="31" t="s">
        <v>47</v>
      </c>
      <c r="C38" s="31" t="s">
        <v>51</v>
      </c>
      <c r="D38" s="30" t="s">
        <v>56</v>
      </c>
      <c r="E38" s="31">
        <v>9</v>
      </c>
      <c r="F38" s="34" t="s">
        <v>38</v>
      </c>
    </row>
    <row r="39" s="8" customFormat="1" ht="38" customHeight="1" spans="1:6">
      <c r="A39" s="28">
        <v>32</v>
      </c>
      <c r="B39" s="31" t="s">
        <v>47</v>
      </c>
      <c r="C39" s="31" t="s">
        <v>51</v>
      </c>
      <c r="D39" s="30" t="s">
        <v>57</v>
      </c>
      <c r="E39" s="31">
        <v>5</v>
      </c>
      <c r="F39" s="34" t="s">
        <v>38</v>
      </c>
    </row>
    <row r="40" s="8" customFormat="1" ht="25" customHeight="1" spans="1:6">
      <c r="A40" s="28">
        <v>33</v>
      </c>
      <c r="B40" s="31" t="s">
        <v>47</v>
      </c>
      <c r="C40" s="31" t="s">
        <v>51</v>
      </c>
      <c r="D40" s="30" t="s">
        <v>58</v>
      </c>
      <c r="E40" s="31">
        <v>5</v>
      </c>
      <c r="F40" s="34" t="s">
        <v>38</v>
      </c>
    </row>
    <row r="41" s="9" customFormat="1" ht="25" customHeight="1" spans="1:6">
      <c r="A41" s="28">
        <v>34</v>
      </c>
      <c r="B41" s="31" t="s">
        <v>47</v>
      </c>
      <c r="C41" s="31" t="s">
        <v>51</v>
      </c>
      <c r="D41" s="30" t="s">
        <v>59</v>
      </c>
      <c r="E41" s="31">
        <v>11</v>
      </c>
      <c r="F41" s="34" t="s">
        <v>38</v>
      </c>
    </row>
    <row r="42" s="9" customFormat="1" ht="25" customHeight="1" spans="1:6">
      <c r="A42" s="28">
        <v>35</v>
      </c>
      <c r="B42" s="31" t="s">
        <v>47</v>
      </c>
      <c r="C42" s="29" t="s">
        <v>60</v>
      </c>
      <c r="D42" s="30" t="s">
        <v>61</v>
      </c>
      <c r="E42" s="31">
        <v>6</v>
      </c>
      <c r="F42" s="34" t="s">
        <v>38</v>
      </c>
    </row>
    <row r="43" s="4" customFormat="1" ht="25" customHeight="1" spans="1:6">
      <c r="A43" s="18" t="s">
        <v>62</v>
      </c>
      <c r="B43" s="19"/>
      <c r="C43" s="20"/>
      <c r="D43" s="21">
        <f>COUNTA(D44:D67)</f>
        <v>24</v>
      </c>
      <c r="E43" s="32">
        <f>SUM(E44:E67)</f>
        <v>156.495</v>
      </c>
      <c r="F43" s="33"/>
    </row>
    <row r="44" s="9" customFormat="1" ht="25" customHeight="1" spans="1:6">
      <c r="A44" s="22">
        <v>36</v>
      </c>
      <c r="B44" s="25" t="s">
        <v>63</v>
      </c>
      <c r="C44" s="25" t="s">
        <v>64</v>
      </c>
      <c r="D44" s="26" t="s">
        <v>65</v>
      </c>
      <c r="E44" s="23">
        <v>3.75</v>
      </c>
      <c r="F44" s="23" t="s">
        <v>13</v>
      </c>
    </row>
    <row r="45" s="6" customFormat="1" ht="25" customHeight="1" spans="1:6">
      <c r="A45" s="22">
        <v>37</v>
      </c>
      <c r="B45" s="25" t="s">
        <v>63</v>
      </c>
      <c r="C45" s="25" t="s">
        <v>64</v>
      </c>
      <c r="D45" s="26" t="s">
        <v>66</v>
      </c>
      <c r="E45" s="23">
        <v>2.695</v>
      </c>
      <c r="F45" s="23" t="s">
        <v>13</v>
      </c>
    </row>
    <row r="46" s="6" customFormat="1" ht="25" customHeight="1" spans="1:6">
      <c r="A46" s="22">
        <v>38</v>
      </c>
      <c r="B46" s="27" t="s">
        <v>63</v>
      </c>
      <c r="C46" s="27" t="s">
        <v>67</v>
      </c>
      <c r="D46" s="26" t="s">
        <v>68</v>
      </c>
      <c r="E46" s="23">
        <v>6.25</v>
      </c>
      <c r="F46" s="23" t="s">
        <v>13</v>
      </c>
    </row>
    <row r="47" s="6" customFormat="1" ht="25" customHeight="1" spans="1:6">
      <c r="A47" s="22">
        <v>39</v>
      </c>
      <c r="B47" s="27" t="s">
        <v>63</v>
      </c>
      <c r="C47" s="27" t="s">
        <v>69</v>
      </c>
      <c r="D47" s="26" t="s">
        <v>70</v>
      </c>
      <c r="E47" s="23">
        <v>2.5</v>
      </c>
      <c r="F47" s="23" t="s">
        <v>13</v>
      </c>
    </row>
    <row r="48" s="6" customFormat="1" ht="25" customHeight="1" spans="1:6">
      <c r="A48" s="22">
        <v>40</v>
      </c>
      <c r="B48" s="25" t="s">
        <v>63</v>
      </c>
      <c r="C48" s="25" t="s">
        <v>71</v>
      </c>
      <c r="D48" s="26" t="s">
        <v>72</v>
      </c>
      <c r="E48" s="23">
        <v>6.25</v>
      </c>
      <c r="F48" s="23" t="s">
        <v>13</v>
      </c>
    </row>
    <row r="49" s="6" customFormat="1" ht="25" customHeight="1" spans="1:6">
      <c r="A49" s="22">
        <v>41</v>
      </c>
      <c r="B49" s="25" t="s">
        <v>63</v>
      </c>
      <c r="C49" s="25" t="s">
        <v>71</v>
      </c>
      <c r="D49" s="26" t="s">
        <v>73</v>
      </c>
      <c r="E49" s="23">
        <v>5.625</v>
      </c>
      <c r="F49" s="23" t="s">
        <v>13</v>
      </c>
    </row>
    <row r="50" s="6" customFormat="1" ht="25" customHeight="1" spans="1:6">
      <c r="A50" s="22">
        <v>42</v>
      </c>
      <c r="B50" s="27" t="s">
        <v>63</v>
      </c>
      <c r="C50" s="27" t="s">
        <v>74</v>
      </c>
      <c r="D50" s="26" t="s">
        <v>75</v>
      </c>
      <c r="E50" s="23">
        <v>4.8</v>
      </c>
      <c r="F50" s="23" t="s">
        <v>13</v>
      </c>
    </row>
    <row r="51" s="6" customFormat="1" ht="25" customHeight="1" spans="1:6">
      <c r="A51" s="22">
        <v>43</v>
      </c>
      <c r="B51" s="27" t="s">
        <v>63</v>
      </c>
      <c r="C51" s="27" t="s">
        <v>76</v>
      </c>
      <c r="D51" s="26" t="s">
        <v>77</v>
      </c>
      <c r="E51" s="23">
        <v>5.625</v>
      </c>
      <c r="F51" s="23" t="s">
        <v>13</v>
      </c>
    </row>
    <row r="52" s="6" customFormat="1" ht="25" customHeight="1" spans="1:6">
      <c r="A52" s="22">
        <v>44</v>
      </c>
      <c r="B52" s="27" t="s">
        <v>63</v>
      </c>
      <c r="C52" s="27" t="s">
        <v>76</v>
      </c>
      <c r="D52" s="26" t="s">
        <v>78</v>
      </c>
      <c r="E52" s="23">
        <v>2.5</v>
      </c>
      <c r="F52" s="23" t="s">
        <v>13</v>
      </c>
    </row>
    <row r="53" s="6" customFormat="1" ht="25" customHeight="1" spans="1:6">
      <c r="A53" s="22">
        <v>45</v>
      </c>
      <c r="B53" s="25" t="s">
        <v>63</v>
      </c>
      <c r="C53" s="25" t="s">
        <v>79</v>
      </c>
      <c r="D53" s="26" t="s">
        <v>80</v>
      </c>
      <c r="E53" s="23">
        <v>4.25</v>
      </c>
      <c r="F53" s="23" t="s">
        <v>13</v>
      </c>
    </row>
    <row r="54" s="5" customFormat="1" ht="25" customHeight="1" spans="1:6">
      <c r="A54" s="22">
        <v>46</v>
      </c>
      <c r="B54" s="25" t="s">
        <v>63</v>
      </c>
      <c r="C54" s="25" t="s">
        <v>79</v>
      </c>
      <c r="D54" s="26" t="s">
        <v>81</v>
      </c>
      <c r="E54" s="23">
        <v>4.875</v>
      </c>
      <c r="F54" s="23" t="s">
        <v>13</v>
      </c>
    </row>
    <row r="55" s="6" customFormat="1" ht="25" customHeight="1" spans="1:6">
      <c r="A55" s="22">
        <v>47</v>
      </c>
      <c r="B55" s="25" t="s">
        <v>63</v>
      </c>
      <c r="C55" s="25" t="s">
        <v>79</v>
      </c>
      <c r="D55" s="26" t="s">
        <v>82</v>
      </c>
      <c r="E55" s="23">
        <v>3</v>
      </c>
      <c r="F55" s="23" t="s">
        <v>13</v>
      </c>
    </row>
    <row r="56" s="9" customFormat="1" ht="25" customHeight="1" spans="1:6">
      <c r="A56" s="22">
        <v>48</v>
      </c>
      <c r="B56" s="25" t="s">
        <v>63</v>
      </c>
      <c r="C56" s="25" t="s">
        <v>79</v>
      </c>
      <c r="D56" s="26" t="s">
        <v>83</v>
      </c>
      <c r="E56" s="23">
        <v>6.5</v>
      </c>
      <c r="F56" s="23" t="s">
        <v>13</v>
      </c>
    </row>
    <row r="57" s="9" customFormat="1" ht="25" customHeight="1" spans="1:6">
      <c r="A57" s="22">
        <v>49</v>
      </c>
      <c r="B57" s="25" t="s">
        <v>63</v>
      </c>
      <c r="C57" s="25" t="s">
        <v>79</v>
      </c>
      <c r="D57" s="26" t="s">
        <v>84</v>
      </c>
      <c r="E57" s="23">
        <v>1.875</v>
      </c>
      <c r="F57" s="23" t="s">
        <v>13</v>
      </c>
    </row>
    <row r="58" s="9" customFormat="1" ht="25" customHeight="1" spans="1:6">
      <c r="A58" s="22">
        <v>50</v>
      </c>
      <c r="B58" s="25" t="s">
        <v>63</v>
      </c>
      <c r="C58" s="25" t="s">
        <v>85</v>
      </c>
      <c r="D58" s="26" t="s">
        <v>86</v>
      </c>
      <c r="E58" s="25">
        <v>12</v>
      </c>
      <c r="F58" s="23" t="s">
        <v>38</v>
      </c>
    </row>
    <row r="59" s="9" customFormat="1" ht="25" customHeight="1" spans="1:6">
      <c r="A59" s="22">
        <v>51</v>
      </c>
      <c r="B59" s="25" t="s">
        <v>63</v>
      </c>
      <c r="C59" s="25" t="s">
        <v>85</v>
      </c>
      <c r="D59" s="26" t="s">
        <v>87</v>
      </c>
      <c r="E59" s="25">
        <v>10</v>
      </c>
      <c r="F59" s="23" t="s">
        <v>38</v>
      </c>
    </row>
    <row r="60" s="9" customFormat="1" ht="25" customHeight="1" spans="1:6">
      <c r="A60" s="22">
        <v>52</v>
      </c>
      <c r="B60" s="25" t="s">
        <v>63</v>
      </c>
      <c r="C60" s="25" t="s">
        <v>85</v>
      </c>
      <c r="D60" s="26" t="s">
        <v>88</v>
      </c>
      <c r="E60" s="25">
        <v>18</v>
      </c>
      <c r="F60" s="23" t="s">
        <v>38</v>
      </c>
    </row>
    <row r="61" s="9" customFormat="1" ht="25" customHeight="1" spans="1:6">
      <c r="A61" s="22">
        <v>53</v>
      </c>
      <c r="B61" s="25" t="s">
        <v>63</v>
      </c>
      <c r="C61" s="25" t="s">
        <v>85</v>
      </c>
      <c r="D61" s="26" t="s">
        <v>89</v>
      </c>
      <c r="E61" s="25">
        <v>9</v>
      </c>
      <c r="F61" s="23" t="s">
        <v>38</v>
      </c>
    </row>
    <row r="62" s="9" customFormat="1" ht="25" customHeight="1" spans="1:6">
      <c r="A62" s="22">
        <v>54</v>
      </c>
      <c r="B62" s="25" t="s">
        <v>63</v>
      </c>
      <c r="C62" s="25" t="s">
        <v>85</v>
      </c>
      <c r="D62" s="26" t="s">
        <v>90</v>
      </c>
      <c r="E62" s="25">
        <v>7</v>
      </c>
      <c r="F62" s="23" t="s">
        <v>38</v>
      </c>
    </row>
    <row r="63" s="9" customFormat="1" ht="25" customHeight="1" spans="1:6">
      <c r="A63" s="22">
        <v>55</v>
      </c>
      <c r="B63" s="25" t="s">
        <v>63</v>
      </c>
      <c r="C63" s="25" t="s">
        <v>85</v>
      </c>
      <c r="D63" s="26" t="s">
        <v>91</v>
      </c>
      <c r="E63" s="25">
        <v>2</v>
      </c>
      <c r="F63" s="23" t="s">
        <v>38</v>
      </c>
    </row>
    <row r="64" s="9" customFormat="1" ht="25" customHeight="1" spans="1:6">
      <c r="A64" s="22">
        <v>56</v>
      </c>
      <c r="B64" s="25" t="s">
        <v>63</v>
      </c>
      <c r="C64" s="25" t="s">
        <v>71</v>
      </c>
      <c r="D64" s="26" t="s">
        <v>92</v>
      </c>
      <c r="E64" s="25">
        <v>10</v>
      </c>
      <c r="F64" s="23" t="s">
        <v>38</v>
      </c>
    </row>
    <row r="65" s="9" customFormat="1" ht="25" customHeight="1" spans="1:6">
      <c r="A65" s="22">
        <v>57</v>
      </c>
      <c r="B65" s="27" t="s">
        <v>63</v>
      </c>
      <c r="C65" s="27" t="s">
        <v>74</v>
      </c>
      <c r="D65" s="26" t="s">
        <v>93</v>
      </c>
      <c r="E65" s="27">
        <v>8</v>
      </c>
      <c r="F65" s="23" t="s">
        <v>38</v>
      </c>
    </row>
    <row r="66" s="9" customFormat="1" ht="25" customHeight="1" spans="1:6">
      <c r="A66" s="22">
        <v>58</v>
      </c>
      <c r="B66" s="27" t="s">
        <v>63</v>
      </c>
      <c r="C66" s="27" t="s">
        <v>76</v>
      </c>
      <c r="D66" s="26" t="s">
        <v>94</v>
      </c>
      <c r="E66" s="27">
        <v>10</v>
      </c>
      <c r="F66" s="23" t="s">
        <v>38</v>
      </c>
    </row>
    <row r="67" s="10" customFormat="1" ht="25" customHeight="1" spans="1:6">
      <c r="A67" s="22">
        <v>59</v>
      </c>
      <c r="B67" s="27" t="s">
        <v>63</v>
      </c>
      <c r="C67" s="27" t="s">
        <v>76</v>
      </c>
      <c r="D67" s="26" t="s">
        <v>95</v>
      </c>
      <c r="E67" s="27">
        <v>10</v>
      </c>
      <c r="F67" s="23" t="s">
        <v>38</v>
      </c>
    </row>
    <row r="68" s="4" customFormat="1" ht="25" customHeight="1" spans="1:6">
      <c r="A68" s="18" t="s">
        <v>96</v>
      </c>
      <c r="B68" s="19"/>
      <c r="C68" s="20"/>
      <c r="D68" s="21">
        <f>COUNTA(D69:D76)</f>
        <v>8</v>
      </c>
      <c r="E68" s="32">
        <f>SUM(E69:E76)</f>
        <v>28.625</v>
      </c>
      <c r="F68" s="33"/>
    </row>
    <row r="69" s="9" customFormat="1" ht="25" customHeight="1" spans="1:6">
      <c r="A69" s="22">
        <v>60</v>
      </c>
      <c r="B69" s="25" t="s">
        <v>97</v>
      </c>
      <c r="C69" s="25" t="s">
        <v>98</v>
      </c>
      <c r="D69" s="26" t="s">
        <v>99</v>
      </c>
      <c r="E69" s="23">
        <v>5</v>
      </c>
      <c r="F69" s="23" t="s">
        <v>13</v>
      </c>
    </row>
    <row r="70" s="9" customFormat="1" ht="25" customHeight="1" spans="1:6">
      <c r="A70" s="22">
        <v>61</v>
      </c>
      <c r="B70" s="25" t="s">
        <v>97</v>
      </c>
      <c r="C70" s="35" t="s">
        <v>100</v>
      </c>
      <c r="D70" s="36" t="s">
        <v>101</v>
      </c>
      <c r="E70" s="23">
        <v>3</v>
      </c>
      <c r="F70" s="23" t="s">
        <v>13</v>
      </c>
    </row>
    <row r="71" s="10" customFormat="1" ht="25" customHeight="1" spans="1:6">
      <c r="A71" s="22">
        <v>62</v>
      </c>
      <c r="B71" s="25" t="s">
        <v>97</v>
      </c>
      <c r="C71" s="25" t="s">
        <v>102</v>
      </c>
      <c r="D71" s="26" t="s">
        <v>103</v>
      </c>
      <c r="E71" s="23">
        <v>2.5</v>
      </c>
      <c r="F71" s="23" t="s">
        <v>13</v>
      </c>
    </row>
    <row r="72" s="9" customFormat="1" ht="25" customHeight="1" spans="1:6">
      <c r="A72" s="22">
        <v>63</v>
      </c>
      <c r="B72" s="25" t="s">
        <v>97</v>
      </c>
      <c r="C72" s="25" t="s">
        <v>102</v>
      </c>
      <c r="D72" s="26" t="s">
        <v>104</v>
      </c>
      <c r="E72" s="23">
        <v>3.75</v>
      </c>
      <c r="F72" s="23" t="s">
        <v>13</v>
      </c>
    </row>
    <row r="73" s="10" customFormat="1" ht="25" customHeight="1" spans="1:6">
      <c r="A73" s="22">
        <v>64</v>
      </c>
      <c r="B73" s="25" t="s">
        <v>97</v>
      </c>
      <c r="C73" s="25" t="s">
        <v>105</v>
      </c>
      <c r="D73" s="26" t="s">
        <v>106</v>
      </c>
      <c r="E73" s="23">
        <v>3.125</v>
      </c>
      <c r="F73" s="23" t="s">
        <v>13</v>
      </c>
    </row>
    <row r="74" s="10" customFormat="1" ht="25" customHeight="1" spans="1:6">
      <c r="A74" s="22">
        <v>65</v>
      </c>
      <c r="B74" s="25" t="s">
        <v>97</v>
      </c>
      <c r="C74" s="25" t="s">
        <v>105</v>
      </c>
      <c r="D74" s="26" t="s">
        <v>107</v>
      </c>
      <c r="E74" s="23">
        <v>2.5</v>
      </c>
      <c r="F74" s="23" t="s">
        <v>13</v>
      </c>
    </row>
    <row r="75" s="6" customFormat="1" ht="25" customHeight="1" spans="1:6">
      <c r="A75" s="22">
        <v>66</v>
      </c>
      <c r="B75" s="25" t="s">
        <v>97</v>
      </c>
      <c r="C75" s="25" t="s">
        <v>108</v>
      </c>
      <c r="D75" s="26" t="s">
        <v>109</v>
      </c>
      <c r="E75" s="23">
        <v>3.75</v>
      </c>
      <c r="F75" s="23" t="s">
        <v>13</v>
      </c>
    </row>
    <row r="76" s="9" customFormat="1" ht="25" customHeight="1" spans="1:6">
      <c r="A76" s="22">
        <v>67</v>
      </c>
      <c r="B76" s="25" t="s">
        <v>97</v>
      </c>
      <c r="C76" s="25" t="s">
        <v>108</v>
      </c>
      <c r="D76" s="26" t="s">
        <v>110</v>
      </c>
      <c r="E76" s="23">
        <v>5</v>
      </c>
      <c r="F76" s="23" t="s">
        <v>13</v>
      </c>
    </row>
    <row r="77" s="4" customFormat="1" ht="25" customHeight="1" spans="1:6">
      <c r="A77" s="18" t="s">
        <v>111</v>
      </c>
      <c r="B77" s="19"/>
      <c r="C77" s="20"/>
      <c r="D77" s="21">
        <f>COUNTA(D78:D80)</f>
        <v>3</v>
      </c>
      <c r="E77" s="32">
        <f>SUM(E78:E80)</f>
        <v>16.773</v>
      </c>
      <c r="F77" s="33"/>
    </row>
    <row r="78" s="9" customFormat="1" ht="25" customHeight="1" spans="1:6">
      <c r="A78" s="37">
        <v>68</v>
      </c>
      <c r="B78" s="38" t="s">
        <v>112</v>
      </c>
      <c r="C78" s="38" t="s">
        <v>113</v>
      </c>
      <c r="D78" s="39" t="s">
        <v>114</v>
      </c>
      <c r="E78" s="38">
        <v>7.5</v>
      </c>
      <c r="F78" s="38" t="s">
        <v>13</v>
      </c>
    </row>
    <row r="79" s="9" customFormat="1" ht="25" customHeight="1" spans="1:6">
      <c r="A79" s="37">
        <v>69</v>
      </c>
      <c r="B79" s="38" t="s">
        <v>112</v>
      </c>
      <c r="C79" s="38" t="s">
        <v>113</v>
      </c>
      <c r="D79" s="39" t="s">
        <v>115</v>
      </c>
      <c r="E79" s="38">
        <v>5.625</v>
      </c>
      <c r="F79" s="38" t="s">
        <v>13</v>
      </c>
    </row>
    <row r="80" s="9" customFormat="1" ht="25" customHeight="1" spans="1:6">
      <c r="A80" s="37">
        <v>70</v>
      </c>
      <c r="B80" s="38" t="s">
        <v>112</v>
      </c>
      <c r="C80" s="40" t="s">
        <v>116</v>
      </c>
      <c r="D80" s="41" t="s">
        <v>117</v>
      </c>
      <c r="E80" s="45">
        <v>3.648</v>
      </c>
      <c r="F80" s="38" t="s">
        <v>38</v>
      </c>
    </row>
    <row r="81" s="4" customFormat="1" ht="25" customHeight="1" spans="1:6">
      <c r="A81" s="18" t="s">
        <v>118</v>
      </c>
      <c r="B81" s="19"/>
      <c r="C81" s="20"/>
      <c r="D81" s="21">
        <f>COUNTA(D82:D117)</f>
        <v>36</v>
      </c>
      <c r="E81" s="32">
        <f>SUM(E82:E117)</f>
        <v>198.822</v>
      </c>
      <c r="F81" s="33"/>
    </row>
    <row r="82" s="8" customFormat="1" ht="25" customHeight="1" spans="1:6">
      <c r="A82" s="22">
        <v>71</v>
      </c>
      <c r="B82" s="25" t="s">
        <v>119</v>
      </c>
      <c r="C82" s="25" t="s">
        <v>120</v>
      </c>
      <c r="D82" s="26" t="s">
        <v>121</v>
      </c>
      <c r="E82" s="23">
        <v>8.125</v>
      </c>
      <c r="F82" s="23" t="s">
        <v>13</v>
      </c>
    </row>
    <row r="83" s="8" customFormat="1" ht="25" customHeight="1" spans="1:6">
      <c r="A83" s="22">
        <v>72</v>
      </c>
      <c r="B83" s="25" t="s">
        <v>119</v>
      </c>
      <c r="C83" s="25" t="s">
        <v>120</v>
      </c>
      <c r="D83" s="26" t="s">
        <v>122</v>
      </c>
      <c r="E83" s="23">
        <v>10</v>
      </c>
      <c r="F83" s="23" t="s">
        <v>13</v>
      </c>
    </row>
    <row r="84" s="6" customFormat="1" ht="25" customHeight="1" spans="1:6">
      <c r="A84" s="22">
        <v>73</v>
      </c>
      <c r="B84" s="25" t="s">
        <v>119</v>
      </c>
      <c r="C84" s="25" t="s">
        <v>120</v>
      </c>
      <c r="D84" s="26" t="s">
        <v>123</v>
      </c>
      <c r="E84" s="23">
        <v>4.375</v>
      </c>
      <c r="F84" s="23" t="s">
        <v>13</v>
      </c>
    </row>
    <row r="85" s="6" customFormat="1" ht="25" customHeight="1" spans="1:6">
      <c r="A85" s="22">
        <v>74</v>
      </c>
      <c r="B85" s="25" t="s">
        <v>119</v>
      </c>
      <c r="C85" s="25" t="s">
        <v>120</v>
      </c>
      <c r="D85" s="26" t="s">
        <v>99</v>
      </c>
      <c r="E85" s="23">
        <v>3.75</v>
      </c>
      <c r="F85" s="23" t="s">
        <v>13</v>
      </c>
    </row>
    <row r="86" s="6" customFormat="1" ht="25" customHeight="1" spans="1:6">
      <c r="A86" s="22">
        <v>75</v>
      </c>
      <c r="B86" s="25" t="s">
        <v>119</v>
      </c>
      <c r="C86" s="25" t="s">
        <v>120</v>
      </c>
      <c r="D86" s="26" t="s">
        <v>124</v>
      </c>
      <c r="E86" s="23">
        <v>5</v>
      </c>
      <c r="F86" s="23" t="s">
        <v>13</v>
      </c>
    </row>
    <row r="87" s="10" customFormat="1" ht="25" customHeight="1" spans="1:6">
      <c r="A87" s="22">
        <v>76</v>
      </c>
      <c r="B87" s="25" t="s">
        <v>119</v>
      </c>
      <c r="C87" s="25" t="s">
        <v>120</v>
      </c>
      <c r="D87" s="26" t="s">
        <v>125</v>
      </c>
      <c r="E87" s="23">
        <v>12</v>
      </c>
      <c r="F87" s="23" t="s">
        <v>13</v>
      </c>
    </row>
    <row r="88" s="10" customFormat="1" ht="25" customHeight="1" spans="1:6">
      <c r="A88" s="22">
        <v>77</v>
      </c>
      <c r="B88" s="27" t="s">
        <v>119</v>
      </c>
      <c r="C88" s="25" t="s">
        <v>126</v>
      </c>
      <c r="D88" s="26" t="s">
        <v>127</v>
      </c>
      <c r="E88" s="23">
        <v>2.5</v>
      </c>
      <c r="F88" s="23" t="s">
        <v>13</v>
      </c>
    </row>
    <row r="89" s="10" customFormat="1" ht="25" customHeight="1" spans="1:6">
      <c r="A89" s="22">
        <v>78</v>
      </c>
      <c r="B89" s="27" t="s">
        <v>119</v>
      </c>
      <c r="C89" s="25" t="s">
        <v>126</v>
      </c>
      <c r="D89" s="26" t="s">
        <v>128</v>
      </c>
      <c r="E89" s="23">
        <v>5</v>
      </c>
      <c r="F89" s="23" t="s">
        <v>13</v>
      </c>
    </row>
    <row r="90" s="10" customFormat="1" ht="25" customHeight="1" spans="1:6">
      <c r="A90" s="22">
        <v>79</v>
      </c>
      <c r="B90" s="27" t="s">
        <v>119</v>
      </c>
      <c r="C90" s="27" t="s">
        <v>129</v>
      </c>
      <c r="D90" s="26" t="s">
        <v>130</v>
      </c>
      <c r="E90" s="23">
        <v>6.75</v>
      </c>
      <c r="F90" s="23" t="s">
        <v>13</v>
      </c>
    </row>
    <row r="91" s="10" customFormat="1" ht="25" customHeight="1" spans="1:6">
      <c r="A91" s="22">
        <v>80</v>
      </c>
      <c r="B91" s="27" t="s">
        <v>119</v>
      </c>
      <c r="C91" s="25" t="s">
        <v>131</v>
      </c>
      <c r="D91" s="26" t="s">
        <v>132</v>
      </c>
      <c r="E91" s="23">
        <v>4.48</v>
      </c>
      <c r="F91" s="23" t="s">
        <v>13</v>
      </c>
    </row>
    <row r="92" s="10" customFormat="1" ht="25" customHeight="1" spans="1:6">
      <c r="A92" s="22">
        <v>81</v>
      </c>
      <c r="B92" s="27" t="s">
        <v>119</v>
      </c>
      <c r="C92" s="25" t="s">
        <v>131</v>
      </c>
      <c r="D92" s="26" t="s">
        <v>133</v>
      </c>
      <c r="E92" s="23">
        <v>4.375</v>
      </c>
      <c r="F92" s="23" t="s">
        <v>13</v>
      </c>
    </row>
    <row r="93" s="10" customFormat="1" ht="25" customHeight="1" spans="1:6">
      <c r="A93" s="22">
        <v>82</v>
      </c>
      <c r="B93" s="27" t="s">
        <v>119</v>
      </c>
      <c r="C93" s="25" t="s">
        <v>131</v>
      </c>
      <c r="D93" s="26" t="s">
        <v>134</v>
      </c>
      <c r="E93" s="23">
        <v>6</v>
      </c>
      <c r="F93" s="23" t="s">
        <v>13</v>
      </c>
    </row>
    <row r="94" s="10" customFormat="1" ht="25" customHeight="1" spans="1:6">
      <c r="A94" s="22">
        <v>83</v>
      </c>
      <c r="B94" s="25" t="s">
        <v>119</v>
      </c>
      <c r="C94" s="25" t="s">
        <v>131</v>
      </c>
      <c r="D94" s="26" t="s">
        <v>135</v>
      </c>
      <c r="E94" s="23">
        <v>4.287</v>
      </c>
      <c r="F94" s="23" t="s">
        <v>13</v>
      </c>
    </row>
    <row r="95" s="10" customFormat="1" ht="25" customHeight="1" spans="1:6">
      <c r="A95" s="22">
        <v>84</v>
      </c>
      <c r="B95" s="25" t="s">
        <v>119</v>
      </c>
      <c r="C95" s="25" t="s">
        <v>131</v>
      </c>
      <c r="D95" s="26" t="s">
        <v>136</v>
      </c>
      <c r="E95" s="23">
        <v>5.36</v>
      </c>
      <c r="F95" s="23" t="s">
        <v>13</v>
      </c>
    </row>
    <row r="96" s="10" customFormat="1" ht="25" customHeight="1" spans="1:6">
      <c r="A96" s="22">
        <v>85</v>
      </c>
      <c r="B96" s="25" t="s">
        <v>119</v>
      </c>
      <c r="C96" s="25" t="s">
        <v>131</v>
      </c>
      <c r="D96" s="26" t="s">
        <v>137</v>
      </c>
      <c r="E96" s="23">
        <v>3.75</v>
      </c>
      <c r="F96" s="23" t="s">
        <v>13</v>
      </c>
    </row>
    <row r="97" s="10" customFormat="1" ht="25" customHeight="1" spans="1:6">
      <c r="A97" s="22">
        <v>86</v>
      </c>
      <c r="B97" s="25" t="s">
        <v>119</v>
      </c>
      <c r="C97" s="25" t="s">
        <v>138</v>
      </c>
      <c r="D97" s="26" t="s">
        <v>139</v>
      </c>
      <c r="E97" s="23">
        <v>1.25</v>
      </c>
      <c r="F97" s="23" t="s">
        <v>13</v>
      </c>
    </row>
    <row r="98" s="9" customFormat="1" ht="25" customHeight="1" spans="1:6">
      <c r="A98" s="22">
        <v>87</v>
      </c>
      <c r="B98" s="25" t="s">
        <v>119</v>
      </c>
      <c r="C98" s="25" t="s">
        <v>138</v>
      </c>
      <c r="D98" s="26" t="s">
        <v>140</v>
      </c>
      <c r="E98" s="23">
        <v>3.125</v>
      </c>
      <c r="F98" s="23" t="s">
        <v>13</v>
      </c>
    </row>
    <row r="99" s="9" customFormat="1" ht="25" customHeight="1" spans="1:6">
      <c r="A99" s="22">
        <v>88</v>
      </c>
      <c r="B99" s="25" t="s">
        <v>119</v>
      </c>
      <c r="C99" s="25" t="s">
        <v>138</v>
      </c>
      <c r="D99" s="26" t="s">
        <v>141</v>
      </c>
      <c r="E99" s="23">
        <v>5.625</v>
      </c>
      <c r="F99" s="23" t="s">
        <v>13</v>
      </c>
    </row>
    <row r="100" s="9" customFormat="1" ht="25" customHeight="1" spans="1:6">
      <c r="A100" s="22">
        <v>89</v>
      </c>
      <c r="B100" s="25" t="s">
        <v>119</v>
      </c>
      <c r="C100" s="25" t="s">
        <v>142</v>
      </c>
      <c r="D100" s="26" t="s">
        <v>143</v>
      </c>
      <c r="E100" s="23">
        <v>4.5</v>
      </c>
      <c r="F100" s="23" t="s">
        <v>13</v>
      </c>
    </row>
    <row r="101" s="9" customFormat="1" ht="25" customHeight="1" spans="1:6">
      <c r="A101" s="22">
        <v>90</v>
      </c>
      <c r="B101" s="25" t="s">
        <v>119</v>
      </c>
      <c r="C101" s="25" t="s">
        <v>142</v>
      </c>
      <c r="D101" s="26" t="s">
        <v>144</v>
      </c>
      <c r="E101" s="23">
        <v>3.75</v>
      </c>
      <c r="F101" s="23" t="s">
        <v>13</v>
      </c>
    </row>
    <row r="102" s="9" customFormat="1" ht="25" customHeight="1" spans="1:6">
      <c r="A102" s="22">
        <v>91</v>
      </c>
      <c r="B102" s="25" t="s">
        <v>119</v>
      </c>
      <c r="C102" s="25" t="s">
        <v>142</v>
      </c>
      <c r="D102" s="26" t="s">
        <v>145</v>
      </c>
      <c r="E102" s="23">
        <v>3</v>
      </c>
      <c r="F102" s="23" t="s">
        <v>13</v>
      </c>
    </row>
    <row r="103" s="9" customFormat="1" ht="25" customHeight="1" spans="1:6">
      <c r="A103" s="22">
        <v>92</v>
      </c>
      <c r="B103" s="25" t="s">
        <v>119</v>
      </c>
      <c r="C103" s="25" t="s">
        <v>142</v>
      </c>
      <c r="D103" s="26" t="s">
        <v>146</v>
      </c>
      <c r="E103" s="23">
        <v>4.32</v>
      </c>
      <c r="F103" s="23" t="s">
        <v>13</v>
      </c>
    </row>
    <row r="104" s="9" customFormat="1" ht="25" customHeight="1" spans="1:6">
      <c r="A104" s="22">
        <v>93</v>
      </c>
      <c r="B104" s="25" t="s">
        <v>119</v>
      </c>
      <c r="C104" s="25" t="s">
        <v>120</v>
      </c>
      <c r="D104" s="26" t="s">
        <v>147</v>
      </c>
      <c r="E104" s="46">
        <v>6.5</v>
      </c>
      <c r="F104" s="23" t="s">
        <v>38</v>
      </c>
    </row>
    <row r="105" s="9" customFormat="1" ht="25" customHeight="1" spans="1:6">
      <c r="A105" s="22">
        <v>94</v>
      </c>
      <c r="B105" s="25" t="s">
        <v>119</v>
      </c>
      <c r="C105" s="25" t="s">
        <v>126</v>
      </c>
      <c r="D105" s="26" t="s">
        <v>148</v>
      </c>
      <c r="E105" s="22">
        <v>7</v>
      </c>
      <c r="F105" s="23" t="s">
        <v>38</v>
      </c>
    </row>
    <row r="106" s="9" customFormat="1" ht="25" customHeight="1" spans="1:6">
      <c r="A106" s="22">
        <v>95</v>
      </c>
      <c r="B106" s="25" t="s">
        <v>119</v>
      </c>
      <c r="C106" s="25" t="s">
        <v>126</v>
      </c>
      <c r="D106" s="26" t="s">
        <v>42</v>
      </c>
      <c r="E106" s="22">
        <v>6</v>
      </c>
      <c r="F106" s="23" t="s">
        <v>38</v>
      </c>
    </row>
    <row r="107" s="9" customFormat="1" ht="25" customHeight="1" spans="1:6">
      <c r="A107" s="22">
        <v>96</v>
      </c>
      <c r="B107" s="25" t="s">
        <v>119</v>
      </c>
      <c r="C107" s="25" t="s">
        <v>126</v>
      </c>
      <c r="D107" s="26" t="s">
        <v>149</v>
      </c>
      <c r="E107" s="46">
        <v>1.5</v>
      </c>
      <c r="F107" s="23" t="s">
        <v>38</v>
      </c>
    </row>
    <row r="108" s="9" customFormat="1" ht="25" customHeight="1" spans="1:6">
      <c r="A108" s="22">
        <v>97</v>
      </c>
      <c r="B108" s="23" t="s">
        <v>119</v>
      </c>
      <c r="C108" s="23" t="s">
        <v>129</v>
      </c>
      <c r="D108" s="26" t="s">
        <v>150</v>
      </c>
      <c r="E108" s="22">
        <v>5</v>
      </c>
      <c r="F108" s="23" t="s">
        <v>38</v>
      </c>
    </row>
    <row r="109" s="9" customFormat="1" ht="25" customHeight="1" spans="1:6">
      <c r="A109" s="22">
        <v>98</v>
      </c>
      <c r="B109" s="25" t="s">
        <v>119</v>
      </c>
      <c r="C109" s="25" t="s">
        <v>151</v>
      </c>
      <c r="D109" s="26" t="s">
        <v>152</v>
      </c>
      <c r="E109" s="46">
        <v>6.5</v>
      </c>
      <c r="F109" s="23" t="s">
        <v>38</v>
      </c>
    </row>
    <row r="110" s="9" customFormat="1" ht="42" customHeight="1" spans="1:6">
      <c r="A110" s="22">
        <v>99</v>
      </c>
      <c r="B110" s="25" t="s">
        <v>119</v>
      </c>
      <c r="C110" s="25" t="s">
        <v>153</v>
      </c>
      <c r="D110" s="26" t="s">
        <v>154</v>
      </c>
      <c r="E110" s="22">
        <v>7</v>
      </c>
      <c r="F110" s="23" t="s">
        <v>38</v>
      </c>
    </row>
    <row r="111" s="9" customFormat="1" ht="42" customHeight="1" spans="1:6">
      <c r="A111" s="22">
        <v>100</v>
      </c>
      <c r="B111" s="25" t="s">
        <v>119</v>
      </c>
      <c r="C111" s="25" t="s">
        <v>153</v>
      </c>
      <c r="D111" s="26" t="s">
        <v>155</v>
      </c>
      <c r="E111" s="22">
        <v>7</v>
      </c>
      <c r="F111" s="23" t="s">
        <v>38</v>
      </c>
    </row>
    <row r="112" s="9" customFormat="1" ht="25" customHeight="1" spans="1:6">
      <c r="A112" s="22">
        <v>101</v>
      </c>
      <c r="B112" s="25" t="s">
        <v>119</v>
      </c>
      <c r="C112" s="25" t="s">
        <v>156</v>
      </c>
      <c r="D112" s="26" t="s">
        <v>157</v>
      </c>
      <c r="E112" s="22">
        <v>2</v>
      </c>
      <c r="F112" s="23" t="s">
        <v>38</v>
      </c>
    </row>
    <row r="113" s="9" customFormat="1" ht="36" customHeight="1" spans="1:6">
      <c r="A113" s="22">
        <v>102</v>
      </c>
      <c r="B113" s="25" t="s">
        <v>119</v>
      </c>
      <c r="C113" s="25" t="s">
        <v>138</v>
      </c>
      <c r="D113" s="26" t="s">
        <v>158</v>
      </c>
      <c r="E113" s="47">
        <v>3</v>
      </c>
      <c r="F113" s="23" t="s">
        <v>38</v>
      </c>
    </row>
    <row r="114" s="9" customFormat="1" ht="36" customHeight="1" spans="1:6">
      <c r="A114" s="22">
        <v>103</v>
      </c>
      <c r="B114" s="25" t="s">
        <v>119</v>
      </c>
      <c r="C114" s="25" t="s">
        <v>138</v>
      </c>
      <c r="D114" s="26" t="s">
        <v>159</v>
      </c>
      <c r="E114" s="47">
        <v>7</v>
      </c>
      <c r="F114" s="23" t="s">
        <v>38</v>
      </c>
    </row>
    <row r="115" s="9" customFormat="1" ht="25" customHeight="1" spans="1:6">
      <c r="A115" s="22">
        <v>104</v>
      </c>
      <c r="B115" s="25" t="s">
        <v>119</v>
      </c>
      <c r="C115" s="25" t="s">
        <v>138</v>
      </c>
      <c r="D115" s="26" t="s">
        <v>160</v>
      </c>
      <c r="E115" s="47">
        <v>10</v>
      </c>
      <c r="F115" s="23" t="s">
        <v>38</v>
      </c>
    </row>
    <row r="116" s="9" customFormat="1" ht="36" customHeight="1" spans="1:6">
      <c r="A116" s="22">
        <v>105</v>
      </c>
      <c r="B116" s="25" t="s">
        <v>119</v>
      </c>
      <c r="C116" s="25" t="s">
        <v>138</v>
      </c>
      <c r="D116" s="26" t="s">
        <v>161</v>
      </c>
      <c r="E116" s="22">
        <v>3</v>
      </c>
      <c r="F116" s="23" t="s">
        <v>38</v>
      </c>
    </row>
    <row r="117" s="9" customFormat="1" ht="25" customHeight="1" spans="1:6">
      <c r="A117" s="22">
        <v>106</v>
      </c>
      <c r="B117" s="25" t="s">
        <v>119</v>
      </c>
      <c r="C117" s="25" t="s">
        <v>142</v>
      </c>
      <c r="D117" s="26" t="s">
        <v>162</v>
      </c>
      <c r="E117" s="22">
        <v>16</v>
      </c>
      <c r="F117" s="23" t="s">
        <v>38</v>
      </c>
    </row>
    <row r="118" s="4" customFormat="1" ht="25" customHeight="1" spans="1:6">
      <c r="A118" s="18" t="s">
        <v>163</v>
      </c>
      <c r="B118" s="19"/>
      <c r="C118" s="20"/>
      <c r="D118" s="21">
        <f>COUNTA(D119:D152)</f>
        <v>34</v>
      </c>
      <c r="E118" s="32">
        <f>SUM(E119:E152)</f>
        <v>222.4</v>
      </c>
      <c r="F118" s="33"/>
    </row>
    <row r="119" s="4" customFormat="1" ht="25" customHeight="1" spans="1:6">
      <c r="A119" s="42">
        <v>107</v>
      </c>
      <c r="B119" s="43" t="s">
        <v>164</v>
      </c>
      <c r="C119" s="43" t="s">
        <v>165</v>
      </c>
      <c r="D119" s="44" t="s">
        <v>166</v>
      </c>
      <c r="E119" s="23">
        <v>7</v>
      </c>
      <c r="F119" s="23" t="s">
        <v>13</v>
      </c>
    </row>
    <row r="120" s="9" customFormat="1" ht="25" customHeight="1" spans="1:6">
      <c r="A120" s="22">
        <v>108</v>
      </c>
      <c r="B120" s="25" t="s">
        <v>164</v>
      </c>
      <c r="C120" s="25" t="s">
        <v>165</v>
      </c>
      <c r="D120" s="26" t="s">
        <v>167</v>
      </c>
      <c r="E120" s="23">
        <v>5.5</v>
      </c>
      <c r="F120" s="23" t="s">
        <v>13</v>
      </c>
    </row>
    <row r="121" s="9" customFormat="1" ht="25" customHeight="1" spans="1:6">
      <c r="A121" s="22">
        <v>109</v>
      </c>
      <c r="B121" s="27" t="s">
        <v>164</v>
      </c>
      <c r="C121" s="27" t="s">
        <v>165</v>
      </c>
      <c r="D121" s="26" t="s">
        <v>168</v>
      </c>
      <c r="E121" s="23">
        <v>7.5</v>
      </c>
      <c r="F121" s="23" t="s">
        <v>13</v>
      </c>
    </row>
    <row r="122" s="9" customFormat="1" ht="25" customHeight="1" spans="1:6">
      <c r="A122" s="22">
        <v>110</v>
      </c>
      <c r="B122" s="25" t="s">
        <v>164</v>
      </c>
      <c r="C122" s="25" t="s">
        <v>169</v>
      </c>
      <c r="D122" s="26" t="s">
        <v>170</v>
      </c>
      <c r="E122" s="23">
        <v>10</v>
      </c>
      <c r="F122" s="23" t="s">
        <v>13</v>
      </c>
    </row>
    <row r="123" s="9" customFormat="1" ht="25" customHeight="1" spans="1:6">
      <c r="A123" s="22">
        <v>111</v>
      </c>
      <c r="B123" s="25" t="s">
        <v>164</v>
      </c>
      <c r="C123" s="25" t="s">
        <v>171</v>
      </c>
      <c r="D123" s="26" t="s">
        <v>172</v>
      </c>
      <c r="E123" s="23">
        <v>6</v>
      </c>
      <c r="F123" s="23" t="s">
        <v>13</v>
      </c>
    </row>
    <row r="124" s="9" customFormat="1" ht="25" customHeight="1" spans="1:6">
      <c r="A124" s="22">
        <v>112</v>
      </c>
      <c r="B124" s="27" t="s">
        <v>164</v>
      </c>
      <c r="C124" s="25" t="s">
        <v>171</v>
      </c>
      <c r="D124" s="26" t="s">
        <v>173</v>
      </c>
      <c r="E124" s="23">
        <v>7.7</v>
      </c>
      <c r="F124" s="23" t="s">
        <v>13</v>
      </c>
    </row>
    <row r="125" s="9" customFormat="1" ht="25" customHeight="1" spans="1:6">
      <c r="A125" s="22">
        <v>113</v>
      </c>
      <c r="B125" s="27" t="s">
        <v>164</v>
      </c>
      <c r="C125" s="25" t="s">
        <v>171</v>
      </c>
      <c r="D125" s="26" t="s">
        <v>174</v>
      </c>
      <c r="E125" s="23">
        <v>16.8</v>
      </c>
      <c r="F125" s="23" t="s">
        <v>13</v>
      </c>
    </row>
    <row r="126" s="9" customFormat="1" ht="25" customHeight="1" spans="1:6">
      <c r="A126" s="22">
        <v>114</v>
      </c>
      <c r="B126" s="27" t="s">
        <v>164</v>
      </c>
      <c r="C126" s="25" t="s">
        <v>171</v>
      </c>
      <c r="D126" s="26" t="s">
        <v>175</v>
      </c>
      <c r="E126" s="23">
        <v>5</v>
      </c>
      <c r="F126" s="23" t="s">
        <v>13</v>
      </c>
    </row>
    <row r="127" s="9" customFormat="1" ht="25" customHeight="1" spans="1:6">
      <c r="A127" s="22">
        <v>115</v>
      </c>
      <c r="B127" s="27" t="s">
        <v>164</v>
      </c>
      <c r="C127" s="27" t="s">
        <v>171</v>
      </c>
      <c r="D127" s="26" t="s">
        <v>176</v>
      </c>
      <c r="E127" s="27">
        <v>10</v>
      </c>
      <c r="F127" s="23" t="s">
        <v>13</v>
      </c>
    </row>
    <row r="128" s="9" customFormat="1" ht="25" customHeight="1" spans="1:6">
      <c r="A128" s="22">
        <v>116</v>
      </c>
      <c r="B128" s="27" t="s">
        <v>164</v>
      </c>
      <c r="C128" s="27" t="s">
        <v>171</v>
      </c>
      <c r="D128" s="26" t="s">
        <v>177</v>
      </c>
      <c r="E128" s="27">
        <v>5.5</v>
      </c>
      <c r="F128" s="23" t="s">
        <v>13</v>
      </c>
    </row>
    <row r="129" s="9" customFormat="1" ht="25" customHeight="1" spans="1:6">
      <c r="A129" s="22">
        <v>117</v>
      </c>
      <c r="B129" s="25" t="s">
        <v>164</v>
      </c>
      <c r="C129" s="25" t="s">
        <v>178</v>
      </c>
      <c r="D129" s="26" t="s">
        <v>179</v>
      </c>
      <c r="E129" s="23">
        <v>10</v>
      </c>
      <c r="F129" s="23" t="s">
        <v>13</v>
      </c>
    </row>
    <row r="130" s="9" customFormat="1" ht="25" customHeight="1" spans="1:6">
      <c r="A130" s="22">
        <v>118</v>
      </c>
      <c r="B130" s="25" t="s">
        <v>164</v>
      </c>
      <c r="C130" s="25" t="s">
        <v>178</v>
      </c>
      <c r="D130" s="26" t="s">
        <v>180</v>
      </c>
      <c r="E130" s="25">
        <v>1.875</v>
      </c>
      <c r="F130" s="23" t="s">
        <v>13</v>
      </c>
    </row>
    <row r="131" s="9" customFormat="1" ht="25" customHeight="1" spans="1:6">
      <c r="A131" s="22">
        <v>119</v>
      </c>
      <c r="B131" s="25" t="s">
        <v>164</v>
      </c>
      <c r="C131" s="25" t="s">
        <v>181</v>
      </c>
      <c r="D131" s="26" t="s">
        <v>182</v>
      </c>
      <c r="E131" s="23">
        <v>5.625</v>
      </c>
      <c r="F131" s="23" t="s">
        <v>13</v>
      </c>
    </row>
    <row r="132" s="9" customFormat="1" ht="25" customHeight="1" spans="1:6">
      <c r="A132" s="22">
        <v>120</v>
      </c>
      <c r="B132" s="25" t="s">
        <v>164</v>
      </c>
      <c r="C132" s="25" t="s">
        <v>181</v>
      </c>
      <c r="D132" s="26" t="s">
        <v>183</v>
      </c>
      <c r="E132" s="23">
        <v>4.5</v>
      </c>
      <c r="F132" s="23" t="s">
        <v>13</v>
      </c>
    </row>
    <row r="133" s="9" customFormat="1" ht="25" customHeight="1" spans="1:6">
      <c r="A133" s="22">
        <v>121</v>
      </c>
      <c r="B133" s="27" t="s">
        <v>164</v>
      </c>
      <c r="C133" s="25" t="s">
        <v>181</v>
      </c>
      <c r="D133" s="26" t="s">
        <v>184</v>
      </c>
      <c r="E133" s="23">
        <v>7.6</v>
      </c>
      <c r="F133" s="23" t="s">
        <v>13</v>
      </c>
    </row>
    <row r="134" s="9" customFormat="1" ht="25" customHeight="1" spans="1:6">
      <c r="A134" s="22">
        <v>122</v>
      </c>
      <c r="B134" s="27" t="s">
        <v>164</v>
      </c>
      <c r="C134" s="25" t="s">
        <v>181</v>
      </c>
      <c r="D134" s="26" t="s">
        <v>185</v>
      </c>
      <c r="E134" s="23">
        <v>6.6</v>
      </c>
      <c r="F134" s="23" t="s">
        <v>13</v>
      </c>
    </row>
    <row r="135" s="9" customFormat="1" ht="25" customHeight="1" spans="1:6">
      <c r="A135" s="22">
        <v>123</v>
      </c>
      <c r="B135" s="25" t="s">
        <v>164</v>
      </c>
      <c r="C135" s="25" t="s">
        <v>186</v>
      </c>
      <c r="D135" s="26" t="s">
        <v>187</v>
      </c>
      <c r="E135" s="23">
        <v>8.75</v>
      </c>
      <c r="F135" s="23" t="s">
        <v>13</v>
      </c>
    </row>
    <row r="136" s="9" customFormat="1" ht="25" customHeight="1" spans="1:6">
      <c r="A136" s="22">
        <v>124</v>
      </c>
      <c r="B136" s="25" t="s">
        <v>164</v>
      </c>
      <c r="C136" s="25" t="s">
        <v>186</v>
      </c>
      <c r="D136" s="26" t="s">
        <v>188</v>
      </c>
      <c r="E136" s="23">
        <v>3.75</v>
      </c>
      <c r="F136" s="23" t="s">
        <v>13</v>
      </c>
    </row>
    <row r="137" s="9" customFormat="1" ht="25" customHeight="1" spans="1:6">
      <c r="A137" s="22">
        <v>125</v>
      </c>
      <c r="B137" s="25" t="s">
        <v>164</v>
      </c>
      <c r="C137" s="25" t="s">
        <v>186</v>
      </c>
      <c r="D137" s="26" t="s">
        <v>189</v>
      </c>
      <c r="E137" s="23">
        <v>7.5</v>
      </c>
      <c r="F137" s="23" t="s">
        <v>13</v>
      </c>
    </row>
    <row r="138" s="9" customFormat="1" ht="25" customHeight="1" spans="1:6">
      <c r="A138" s="22">
        <v>126</v>
      </c>
      <c r="B138" s="25" t="s">
        <v>164</v>
      </c>
      <c r="C138" s="25" t="s">
        <v>186</v>
      </c>
      <c r="D138" s="26" t="s">
        <v>190</v>
      </c>
      <c r="E138" s="23">
        <v>8</v>
      </c>
      <c r="F138" s="23" t="s">
        <v>13</v>
      </c>
    </row>
    <row r="139" s="9" customFormat="1" ht="25" customHeight="1" spans="1:6">
      <c r="A139" s="22">
        <v>127</v>
      </c>
      <c r="B139" s="25" t="s">
        <v>164</v>
      </c>
      <c r="C139" s="25" t="s">
        <v>186</v>
      </c>
      <c r="D139" s="26" t="s">
        <v>191</v>
      </c>
      <c r="E139" s="49">
        <v>5.5</v>
      </c>
      <c r="F139" s="23" t="s">
        <v>13</v>
      </c>
    </row>
    <row r="140" s="9" customFormat="1" ht="25" customHeight="1" spans="1:6">
      <c r="A140" s="22">
        <v>128</v>
      </c>
      <c r="B140" s="25" t="s">
        <v>164</v>
      </c>
      <c r="C140" s="25" t="s">
        <v>192</v>
      </c>
      <c r="D140" s="26" t="s">
        <v>193</v>
      </c>
      <c r="E140" s="23">
        <v>5.7</v>
      </c>
      <c r="F140" s="23" t="s">
        <v>13</v>
      </c>
    </row>
    <row r="141" s="9" customFormat="1" ht="25" customHeight="1" spans="1:6">
      <c r="A141" s="22">
        <v>129</v>
      </c>
      <c r="B141" s="25" t="s">
        <v>164</v>
      </c>
      <c r="C141" s="25" t="s">
        <v>171</v>
      </c>
      <c r="D141" s="26" t="s">
        <v>194</v>
      </c>
      <c r="E141" s="25">
        <v>5</v>
      </c>
      <c r="F141" s="23" t="s">
        <v>38</v>
      </c>
    </row>
    <row r="142" s="9" customFormat="1" ht="25" customHeight="1" spans="1:6">
      <c r="A142" s="22">
        <v>130</v>
      </c>
      <c r="B142" s="27" t="s">
        <v>164</v>
      </c>
      <c r="C142" s="27" t="s">
        <v>178</v>
      </c>
      <c r="D142" s="26" t="s">
        <v>195</v>
      </c>
      <c r="E142" s="27">
        <v>2.5</v>
      </c>
      <c r="F142" s="23" t="s">
        <v>38</v>
      </c>
    </row>
    <row r="143" s="9" customFormat="1" ht="25" customHeight="1" spans="1:6">
      <c r="A143" s="22">
        <v>131</v>
      </c>
      <c r="B143" s="27" t="s">
        <v>164</v>
      </c>
      <c r="C143" s="27" t="s">
        <v>178</v>
      </c>
      <c r="D143" s="26" t="s">
        <v>196</v>
      </c>
      <c r="E143" s="27">
        <v>9</v>
      </c>
      <c r="F143" s="23" t="s">
        <v>38</v>
      </c>
    </row>
    <row r="144" s="9" customFormat="1" ht="25" customHeight="1" spans="1:6">
      <c r="A144" s="22">
        <v>132</v>
      </c>
      <c r="B144" s="27" t="s">
        <v>164</v>
      </c>
      <c r="C144" s="27" t="s">
        <v>178</v>
      </c>
      <c r="D144" s="26" t="s">
        <v>197</v>
      </c>
      <c r="E144" s="27">
        <v>7</v>
      </c>
      <c r="F144" s="23" t="s">
        <v>38</v>
      </c>
    </row>
    <row r="145" s="9" customFormat="1" ht="25" customHeight="1" spans="1:6">
      <c r="A145" s="22">
        <v>133</v>
      </c>
      <c r="B145" s="27" t="s">
        <v>164</v>
      </c>
      <c r="C145" s="27" t="s">
        <v>178</v>
      </c>
      <c r="D145" s="26" t="s">
        <v>198</v>
      </c>
      <c r="E145" s="27">
        <v>2.5</v>
      </c>
      <c r="F145" s="23" t="s">
        <v>38</v>
      </c>
    </row>
    <row r="146" s="9" customFormat="1" ht="25" customHeight="1" spans="1:6">
      <c r="A146" s="22">
        <v>134</v>
      </c>
      <c r="B146" s="27" t="s">
        <v>164</v>
      </c>
      <c r="C146" s="27" t="s">
        <v>178</v>
      </c>
      <c r="D146" s="26" t="s">
        <v>199</v>
      </c>
      <c r="E146" s="27">
        <v>5</v>
      </c>
      <c r="F146" s="23" t="s">
        <v>38</v>
      </c>
    </row>
    <row r="147" s="9" customFormat="1" ht="25" customHeight="1" spans="1:6">
      <c r="A147" s="22">
        <v>135</v>
      </c>
      <c r="B147" s="27" t="s">
        <v>164</v>
      </c>
      <c r="C147" s="27" t="s">
        <v>178</v>
      </c>
      <c r="D147" s="26" t="s">
        <v>200</v>
      </c>
      <c r="E147" s="27">
        <v>5.5</v>
      </c>
      <c r="F147" s="23" t="s">
        <v>38</v>
      </c>
    </row>
    <row r="148" s="9" customFormat="1" ht="25" customHeight="1" spans="1:6">
      <c r="A148" s="22">
        <v>136</v>
      </c>
      <c r="B148" s="25" t="s">
        <v>164</v>
      </c>
      <c r="C148" s="25" t="s">
        <v>178</v>
      </c>
      <c r="D148" s="26" t="s">
        <v>201</v>
      </c>
      <c r="E148" s="25">
        <v>4</v>
      </c>
      <c r="F148" s="23" t="s">
        <v>38</v>
      </c>
    </row>
    <row r="149" s="9" customFormat="1" ht="25" customHeight="1" spans="1:6">
      <c r="A149" s="22">
        <v>137</v>
      </c>
      <c r="B149" s="25" t="s">
        <v>164</v>
      </c>
      <c r="C149" s="25" t="s">
        <v>178</v>
      </c>
      <c r="D149" s="26" t="s">
        <v>202</v>
      </c>
      <c r="E149" s="25">
        <v>6</v>
      </c>
      <c r="F149" s="23" t="s">
        <v>38</v>
      </c>
    </row>
    <row r="150" s="9" customFormat="1" ht="25" customHeight="1" spans="1:6">
      <c r="A150" s="22">
        <v>138</v>
      </c>
      <c r="B150" s="25" t="s">
        <v>164</v>
      </c>
      <c r="C150" s="25" t="s">
        <v>186</v>
      </c>
      <c r="D150" s="26" t="s">
        <v>203</v>
      </c>
      <c r="E150" s="25">
        <v>7</v>
      </c>
      <c r="F150" s="23" t="s">
        <v>38</v>
      </c>
    </row>
    <row r="151" s="9" customFormat="1" ht="25" customHeight="1" spans="1:6">
      <c r="A151" s="22">
        <v>139</v>
      </c>
      <c r="B151" s="25" t="s">
        <v>164</v>
      </c>
      <c r="C151" s="25" t="s">
        <v>186</v>
      </c>
      <c r="D151" s="26" t="s">
        <v>204</v>
      </c>
      <c r="E151" s="25">
        <v>6.5</v>
      </c>
      <c r="F151" s="23" t="s">
        <v>38</v>
      </c>
    </row>
    <row r="152" s="9" customFormat="1" ht="25" customHeight="1" spans="1:6">
      <c r="A152" s="22">
        <v>140</v>
      </c>
      <c r="B152" s="25" t="s">
        <v>164</v>
      </c>
      <c r="C152" s="25" t="s">
        <v>205</v>
      </c>
      <c r="D152" s="26" t="s">
        <v>206</v>
      </c>
      <c r="E152" s="25">
        <v>6</v>
      </c>
      <c r="F152" s="23" t="s">
        <v>38</v>
      </c>
    </row>
    <row r="153" s="4" customFormat="1" ht="25" customHeight="1" spans="1:6">
      <c r="A153" s="18" t="s">
        <v>207</v>
      </c>
      <c r="B153" s="19"/>
      <c r="C153" s="20"/>
      <c r="D153" s="21">
        <f>COUNTA(D154:D164)</f>
        <v>11</v>
      </c>
      <c r="E153" s="32">
        <f>SUM(E154:E164)</f>
        <v>82.862</v>
      </c>
      <c r="F153" s="33"/>
    </row>
    <row r="154" s="9" customFormat="1" ht="25" customHeight="1" spans="1:6">
      <c r="A154" s="37">
        <v>141</v>
      </c>
      <c r="B154" s="40" t="s">
        <v>208</v>
      </c>
      <c r="C154" s="40" t="s">
        <v>209</v>
      </c>
      <c r="D154" s="41" t="s">
        <v>210</v>
      </c>
      <c r="E154" s="38">
        <v>15</v>
      </c>
      <c r="F154" s="38" t="s">
        <v>13</v>
      </c>
    </row>
    <row r="155" s="9" customFormat="1" ht="25" customHeight="1" spans="1:6">
      <c r="A155" s="37">
        <v>142</v>
      </c>
      <c r="B155" s="40" t="s">
        <v>208</v>
      </c>
      <c r="C155" s="40" t="s">
        <v>211</v>
      </c>
      <c r="D155" s="41" t="s">
        <v>212</v>
      </c>
      <c r="E155" s="38">
        <v>8.125</v>
      </c>
      <c r="F155" s="38" t="s">
        <v>13</v>
      </c>
    </row>
    <row r="156" s="9" customFormat="1" ht="25" customHeight="1" spans="1:6">
      <c r="A156" s="37">
        <v>143</v>
      </c>
      <c r="B156" s="40" t="s">
        <v>208</v>
      </c>
      <c r="C156" s="40" t="s">
        <v>213</v>
      </c>
      <c r="D156" s="41" t="s">
        <v>214</v>
      </c>
      <c r="E156" s="38">
        <v>5</v>
      </c>
      <c r="F156" s="38" t="s">
        <v>13</v>
      </c>
    </row>
    <row r="157" s="9" customFormat="1" ht="25" customHeight="1" spans="1:6">
      <c r="A157" s="37">
        <v>144</v>
      </c>
      <c r="B157" s="40" t="s">
        <v>208</v>
      </c>
      <c r="C157" s="40" t="s">
        <v>213</v>
      </c>
      <c r="D157" s="41" t="s">
        <v>215</v>
      </c>
      <c r="E157" s="38">
        <v>5</v>
      </c>
      <c r="F157" s="38" t="s">
        <v>13</v>
      </c>
    </row>
    <row r="158" s="9" customFormat="1" ht="25" customHeight="1" spans="1:6">
      <c r="A158" s="37">
        <v>145</v>
      </c>
      <c r="B158" s="48" t="s">
        <v>208</v>
      </c>
      <c r="C158" s="48" t="s">
        <v>213</v>
      </c>
      <c r="D158" s="41" t="s">
        <v>216</v>
      </c>
      <c r="E158" s="38">
        <v>4.2</v>
      </c>
      <c r="F158" s="38" t="s">
        <v>13</v>
      </c>
    </row>
    <row r="159" s="9" customFormat="1" ht="25" customHeight="1" spans="1:6">
      <c r="A159" s="37">
        <v>146</v>
      </c>
      <c r="B159" s="40" t="s">
        <v>208</v>
      </c>
      <c r="C159" s="40" t="s">
        <v>213</v>
      </c>
      <c r="D159" s="41" t="s">
        <v>217</v>
      </c>
      <c r="E159" s="38">
        <v>3.125</v>
      </c>
      <c r="F159" s="38" t="s">
        <v>13</v>
      </c>
    </row>
    <row r="160" s="9" customFormat="1" ht="25" customHeight="1" spans="1:6">
      <c r="A160" s="37">
        <v>147</v>
      </c>
      <c r="B160" s="40" t="s">
        <v>208</v>
      </c>
      <c r="C160" s="48" t="s">
        <v>218</v>
      </c>
      <c r="D160" s="41" t="s">
        <v>219</v>
      </c>
      <c r="E160" s="38">
        <v>9.412</v>
      </c>
      <c r="F160" s="38" t="s">
        <v>13</v>
      </c>
    </row>
    <row r="161" s="9" customFormat="1" ht="25" customHeight="1" spans="1:6">
      <c r="A161" s="37">
        <v>148</v>
      </c>
      <c r="B161" s="40" t="s">
        <v>208</v>
      </c>
      <c r="C161" s="40" t="s">
        <v>209</v>
      </c>
      <c r="D161" s="41" t="s">
        <v>220</v>
      </c>
      <c r="E161" s="40">
        <v>4</v>
      </c>
      <c r="F161" s="38" t="s">
        <v>38</v>
      </c>
    </row>
    <row r="162" s="9" customFormat="1" ht="25" customHeight="1" spans="1:6">
      <c r="A162" s="37">
        <v>149</v>
      </c>
      <c r="B162" s="40" t="s">
        <v>208</v>
      </c>
      <c r="C162" s="40" t="s">
        <v>209</v>
      </c>
      <c r="D162" s="41" t="s">
        <v>221</v>
      </c>
      <c r="E162" s="48">
        <v>12</v>
      </c>
      <c r="F162" s="38" t="s">
        <v>38</v>
      </c>
    </row>
    <row r="163" s="9" customFormat="1" ht="25" customHeight="1" spans="1:6">
      <c r="A163" s="37">
        <v>150</v>
      </c>
      <c r="B163" s="40" t="s">
        <v>208</v>
      </c>
      <c r="C163" s="48" t="s">
        <v>213</v>
      </c>
      <c r="D163" s="41" t="s">
        <v>222</v>
      </c>
      <c r="E163" s="48">
        <v>12</v>
      </c>
      <c r="F163" s="38" t="s">
        <v>38</v>
      </c>
    </row>
    <row r="164" s="9" customFormat="1" ht="25" customHeight="1" spans="1:6">
      <c r="A164" s="37">
        <v>151</v>
      </c>
      <c r="B164" s="40" t="s">
        <v>208</v>
      </c>
      <c r="C164" s="40" t="s">
        <v>223</v>
      </c>
      <c r="D164" s="41" t="s">
        <v>224</v>
      </c>
      <c r="E164" s="48">
        <v>5</v>
      </c>
      <c r="F164" s="38" t="s">
        <v>38</v>
      </c>
    </row>
    <row r="165" s="4" customFormat="1" ht="25" customHeight="1" spans="1:6">
      <c r="A165" s="18" t="s">
        <v>225</v>
      </c>
      <c r="B165" s="19"/>
      <c r="C165" s="20"/>
      <c r="D165" s="21">
        <f>COUNTA(D166:D172)</f>
        <v>7</v>
      </c>
      <c r="E165" s="32">
        <f>SUM(E166:E172)</f>
        <v>56.031</v>
      </c>
      <c r="F165" s="33"/>
    </row>
    <row r="166" s="9" customFormat="1" ht="25" customHeight="1" spans="1:6">
      <c r="A166" s="37">
        <v>152</v>
      </c>
      <c r="B166" s="48" t="s">
        <v>226</v>
      </c>
      <c r="C166" s="48" t="s">
        <v>227</v>
      </c>
      <c r="D166" s="41" t="s">
        <v>228</v>
      </c>
      <c r="E166" s="38">
        <v>2</v>
      </c>
      <c r="F166" s="38" t="s">
        <v>13</v>
      </c>
    </row>
    <row r="167" s="9" customFormat="1" ht="25" customHeight="1" spans="1:6">
      <c r="A167" s="37">
        <v>153</v>
      </c>
      <c r="B167" s="48" t="s">
        <v>226</v>
      </c>
      <c r="C167" s="48" t="s">
        <v>229</v>
      </c>
      <c r="D167" s="41" t="s">
        <v>230</v>
      </c>
      <c r="E167" s="38">
        <v>4.375</v>
      </c>
      <c r="F167" s="38" t="s">
        <v>13</v>
      </c>
    </row>
    <row r="168" s="9" customFormat="1" ht="25" customHeight="1" spans="1:6">
      <c r="A168" s="37">
        <v>154</v>
      </c>
      <c r="B168" s="48" t="s">
        <v>226</v>
      </c>
      <c r="C168" s="48" t="s">
        <v>229</v>
      </c>
      <c r="D168" s="41" t="s">
        <v>231</v>
      </c>
      <c r="E168" s="38">
        <v>5</v>
      </c>
      <c r="F168" s="38" t="s">
        <v>13</v>
      </c>
    </row>
    <row r="169" s="9" customFormat="1" ht="25" customHeight="1" spans="1:6">
      <c r="A169" s="37">
        <v>155</v>
      </c>
      <c r="B169" s="48" t="s">
        <v>226</v>
      </c>
      <c r="C169" s="48" t="s">
        <v>229</v>
      </c>
      <c r="D169" s="41" t="s">
        <v>232</v>
      </c>
      <c r="E169" s="38">
        <v>4</v>
      </c>
      <c r="F169" s="38" t="s">
        <v>13</v>
      </c>
    </row>
    <row r="170" s="9" customFormat="1" ht="25" customHeight="1" spans="1:6">
      <c r="A170" s="37">
        <v>156</v>
      </c>
      <c r="B170" s="48" t="s">
        <v>226</v>
      </c>
      <c r="C170" s="48" t="s">
        <v>233</v>
      </c>
      <c r="D170" s="41" t="s">
        <v>234</v>
      </c>
      <c r="E170" s="48">
        <v>27</v>
      </c>
      <c r="F170" s="38" t="s">
        <v>38</v>
      </c>
    </row>
    <row r="171" s="9" customFormat="1" ht="25" customHeight="1" spans="1:6">
      <c r="A171" s="37">
        <v>157</v>
      </c>
      <c r="B171" s="48" t="s">
        <v>226</v>
      </c>
      <c r="C171" s="48" t="s">
        <v>235</v>
      </c>
      <c r="D171" s="41" t="s">
        <v>236</v>
      </c>
      <c r="E171" s="48">
        <v>11</v>
      </c>
      <c r="F171" s="38" t="s">
        <v>38</v>
      </c>
    </row>
    <row r="172" s="9" customFormat="1" ht="25" customHeight="1" spans="1:6">
      <c r="A172" s="37">
        <v>158</v>
      </c>
      <c r="B172" s="48" t="s">
        <v>226</v>
      </c>
      <c r="C172" s="48" t="s">
        <v>229</v>
      </c>
      <c r="D172" s="41" t="s">
        <v>237</v>
      </c>
      <c r="E172" s="48">
        <v>2.656</v>
      </c>
      <c r="F172" s="38" t="s">
        <v>38</v>
      </c>
    </row>
    <row r="173" s="4" customFormat="1" ht="25" customHeight="1" spans="1:6">
      <c r="A173" s="18" t="s">
        <v>238</v>
      </c>
      <c r="B173" s="19"/>
      <c r="C173" s="20"/>
      <c r="D173" s="21">
        <f>COUNTA(D174:D183)</f>
        <v>10</v>
      </c>
      <c r="E173" s="32">
        <f>SUM(E174:E183)</f>
        <v>42</v>
      </c>
      <c r="F173" s="33"/>
    </row>
    <row r="174" s="11" customFormat="1" ht="34" customHeight="1" spans="1:6">
      <c r="A174" s="22">
        <v>159</v>
      </c>
      <c r="B174" s="25" t="s">
        <v>239</v>
      </c>
      <c r="C174" s="25" t="s">
        <v>240</v>
      </c>
      <c r="D174" s="26" t="s">
        <v>241</v>
      </c>
      <c r="E174" s="25">
        <v>6</v>
      </c>
      <c r="F174" s="23" t="s">
        <v>38</v>
      </c>
    </row>
    <row r="175" s="11" customFormat="1" ht="25" customHeight="1" spans="1:6">
      <c r="A175" s="22">
        <v>160</v>
      </c>
      <c r="B175" s="25" t="s">
        <v>239</v>
      </c>
      <c r="C175" s="25" t="s">
        <v>240</v>
      </c>
      <c r="D175" s="26" t="s">
        <v>242</v>
      </c>
      <c r="E175" s="25">
        <v>3</v>
      </c>
      <c r="F175" s="23" t="s">
        <v>38</v>
      </c>
    </row>
    <row r="176" s="11" customFormat="1" ht="25" customHeight="1" spans="1:6">
      <c r="A176" s="22">
        <v>161</v>
      </c>
      <c r="B176" s="25" t="s">
        <v>239</v>
      </c>
      <c r="C176" s="25" t="s">
        <v>240</v>
      </c>
      <c r="D176" s="26" t="s">
        <v>243</v>
      </c>
      <c r="E176" s="25">
        <v>2</v>
      </c>
      <c r="F176" s="23" t="s">
        <v>38</v>
      </c>
    </row>
    <row r="177" s="11" customFormat="1" ht="25" customHeight="1" spans="1:6">
      <c r="A177" s="22">
        <v>162</v>
      </c>
      <c r="B177" s="25" t="s">
        <v>239</v>
      </c>
      <c r="C177" s="25" t="s">
        <v>240</v>
      </c>
      <c r="D177" s="26" t="s">
        <v>244</v>
      </c>
      <c r="E177" s="25">
        <v>2</v>
      </c>
      <c r="F177" s="23" t="s">
        <v>38</v>
      </c>
    </row>
    <row r="178" s="11" customFormat="1" ht="25" customHeight="1" spans="1:6">
      <c r="A178" s="22">
        <v>163</v>
      </c>
      <c r="B178" s="25" t="s">
        <v>239</v>
      </c>
      <c r="C178" s="25" t="s">
        <v>240</v>
      </c>
      <c r="D178" s="26" t="s">
        <v>245</v>
      </c>
      <c r="E178" s="25">
        <v>5</v>
      </c>
      <c r="F178" s="23" t="s">
        <v>38</v>
      </c>
    </row>
    <row r="179" s="11" customFormat="1" ht="33" customHeight="1" spans="1:6">
      <c r="A179" s="22">
        <v>164</v>
      </c>
      <c r="B179" s="25" t="s">
        <v>239</v>
      </c>
      <c r="C179" s="25" t="s">
        <v>246</v>
      </c>
      <c r="D179" s="26" t="s">
        <v>247</v>
      </c>
      <c r="E179" s="25">
        <v>3</v>
      </c>
      <c r="F179" s="23" t="s">
        <v>38</v>
      </c>
    </row>
    <row r="180" s="11" customFormat="1" ht="36" customHeight="1" spans="1:6">
      <c r="A180" s="22">
        <v>165</v>
      </c>
      <c r="B180" s="25" t="s">
        <v>239</v>
      </c>
      <c r="C180" s="25" t="s">
        <v>246</v>
      </c>
      <c r="D180" s="26" t="s">
        <v>248</v>
      </c>
      <c r="E180" s="25">
        <v>2</v>
      </c>
      <c r="F180" s="23" t="s">
        <v>38</v>
      </c>
    </row>
    <row r="181" s="11" customFormat="1" ht="36" customHeight="1" spans="1:6">
      <c r="A181" s="22">
        <v>166</v>
      </c>
      <c r="B181" s="25" t="s">
        <v>239</v>
      </c>
      <c r="C181" s="25" t="s">
        <v>249</v>
      </c>
      <c r="D181" s="26" t="s">
        <v>250</v>
      </c>
      <c r="E181" s="25">
        <v>15</v>
      </c>
      <c r="F181" s="23" t="s">
        <v>38</v>
      </c>
    </row>
    <row r="182" s="11" customFormat="1" ht="39" customHeight="1" spans="1:6">
      <c r="A182" s="22">
        <v>167</v>
      </c>
      <c r="B182" s="25" t="s">
        <v>239</v>
      </c>
      <c r="C182" s="25" t="s">
        <v>249</v>
      </c>
      <c r="D182" s="26" t="s">
        <v>251</v>
      </c>
      <c r="E182" s="25">
        <v>2</v>
      </c>
      <c r="F182" s="23" t="s">
        <v>38</v>
      </c>
    </row>
    <row r="183" s="11" customFormat="1" ht="38" customHeight="1" spans="1:6">
      <c r="A183" s="22">
        <v>168</v>
      </c>
      <c r="B183" s="25" t="s">
        <v>239</v>
      </c>
      <c r="C183" s="25" t="s">
        <v>249</v>
      </c>
      <c r="D183" s="26" t="s">
        <v>252</v>
      </c>
      <c r="E183" s="25">
        <v>2</v>
      </c>
      <c r="F183" s="23" t="s">
        <v>38</v>
      </c>
    </row>
    <row r="184" s="4" customFormat="1" ht="25" customHeight="1" spans="1:6">
      <c r="A184" s="18" t="s">
        <v>253</v>
      </c>
      <c r="B184" s="19"/>
      <c r="C184" s="20"/>
      <c r="D184" s="21">
        <f>COUNTA(D185:D204)</f>
        <v>20</v>
      </c>
      <c r="E184" s="32">
        <f>SUM(E185:E204)</f>
        <v>102.837</v>
      </c>
      <c r="F184" s="33"/>
    </row>
    <row r="185" s="9" customFormat="1" ht="38" customHeight="1" spans="1:6">
      <c r="A185" s="22">
        <v>169</v>
      </c>
      <c r="B185" s="25" t="s">
        <v>254</v>
      </c>
      <c r="C185" s="23" t="s">
        <v>255</v>
      </c>
      <c r="D185" s="26" t="s">
        <v>256</v>
      </c>
      <c r="E185" s="23">
        <v>1.5</v>
      </c>
      <c r="F185" s="23" t="s">
        <v>13</v>
      </c>
    </row>
    <row r="186" s="9" customFormat="1" ht="25" customHeight="1" spans="1:6">
      <c r="A186" s="22">
        <v>170</v>
      </c>
      <c r="B186" s="25" t="s">
        <v>254</v>
      </c>
      <c r="C186" s="25" t="s">
        <v>257</v>
      </c>
      <c r="D186" s="26" t="s">
        <v>258</v>
      </c>
      <c r="E186" s="23">
        <v>3.2</v>
      </c>
      <c r="F186" s="23" t="s">
        <v>13</v>
      </c>
    </row>
    <row r="187" s="9" customFormat="1" ht="37" customHeight="1" spans="1:6">
      <c r="A187" s="22">
        <v>171</v>
      </c>
      <c r="B187" s="25" t="s">
        <v>254</v>
      </c>
      <c r="C187" s="25" t="s">
        <v>259</v>
      </c>
      <c r="D187" s="26" t="s">
        <v>260</v>
      </c>
      <c r="E187" s="23">
        <v>4</v>
      </c>
      <c r="F187" s="23" t="s">
        <v>13</v>
      </c>
    </row>
    <row r="188" s="9" customFormat="1" ht="37" customHeight="1" spans="1:6">
      <c r="A188" s="22">
        <v>172</v>
      </c>
      <c r="B188" s="25" t="s">
        <v>254</v>
      </c>
      <c r="C188" s="25" t="s">
        <v>259</v>
      </c>
      <c r="D188" s="26" t="s">
        <v>261</v>
      </c>
      <c r="E188" s="23">
        <v>4.02</v>
      </c>
      <c r="F188" s="23" t="s">
        <v>13</v>
      </c>
    </row>
    <row r="189" s="9" customFormat="1" ht="37" customHeight="1" spans="1:6">
      <c r="A189" s="22">
        <v>173</v>
      </c>
      <c r="B189" s="25" t="s">
        <v>254</v>
      </c>
      <c r="C189" s="25" t="s">
        <v>259</v>
      </c>
      <c r="D189" s="26" t="s">
        <v>262</v>
      </c>
      <c r="E189" s="23">
        <v>5.005</v>
      </c>
      <c r="F189" s="23" t="s">
        <v>13</v>
      </c>
    </row>
    <row r="190" s="9" customFormat="1" ht="25" customHeight="1" spans="1:6">
      <c r="A190" s="22">
        <v>174</v>
      </c>
      <c r="B190" s="25" t="s">
        <v>254</v>
      </c>
      <c r="C190" s="25" t="s">
        <v>263</v>
      </c>
      <c r="D190" s="26" t="s">
        <v>264</v>
      </c>
      <c r="E190" s="23">
        <v>3.2</v>
      </c>
      <c r="F190" s="23" t="s">
        <v>13</v>
      </c>
    </row>
    <row r="191" s="9" customFormat="1" ht="25" customHeight="1" spans="1:6">
      <c r="A191" s="22">
        <v>175</v>
      </c>
      <c r="B191" s="25" t="s">
        <v>254</v>
      </c>
      <c r="C191" s="25" t="s">
        <v>265</v>
      </c>
      <c r="D191" s="26" t="s">
        <v>266</v>
      </c>
      <c r="E191" s="23">
        <v>5.4</v>
      </c>
      <c r="F191" s="23" t="s">
        <v>13</v>
      </c>
    </row>
    <row r="192" s="9" customFormat="1" ht="25" customHeight="1" spans="1:6">
      <c r="A192" s="22">
        <v>176</v>
      </c>
      <c r="B192" s="25" t="s">
        <v>254</v>
      </c>
      <c r="C192" s="25" t="s">
        <v>267</v>
      </c>
      <c r="D192" s="26" t="s">
        <v>268</v>
      </c>
      <c r="E192" s="23">
        <v>4.8</v>
      </c>
      <c r="F192" s="23" t="s">
        <v>13</v>
      </c>
    </row>
    <row r="193" s="9" customFormat="1" ht="25" customHeight="1" spans="1:6">
      <c r="A193" s="22">
        <v>177</v>
      </c>
      <c r="B193" s="25" t="s">
        <v>254</v>
      </c>
      <c r="C193" s="25" t="s">
        <v>267</v>
      </c>
      <c r="D193" s="26" t="s">
        <v>269</v>
      </c>
      <c r="E193" s="23">
        <v>3</v>
      </c>
      <c r="F193" s="23" t="s">
        <v>13</v>
      </c>
    </row>
    <row r="194" s="9" customFormat="1" ht="25" customHeight="1" spans="1:6">
      <c r="A194" s="22">
        <v>178</v>
      </c>
      <c r="B194" s="25" t="s">
        <v>254</v>
      </c>
      <c r="C194" s="25" t="s">
        <v>270</v>
      </c>
      <c r="D194" s="26" t="s">
        <v>271</v>
      </c>
      <c r="E194" s="23">
        <v>7.5</v>
      </c>
      <c r="F194" s="23" t="s">
        <v>13</v>
      </c>
    </row>
    <row r="195" s="5" customFormat="1" ht="25" customHeight="1" spans="1:6">
      <c r="A195" s="22">
        <v>179</v>
      </c>
      <c r="B195" s="25" t="s">
        <v>254</v>
      </c>
      <c r="C195" s="25" t="s">
        <v>272</v>
      </c>
      <c r="D195" s="26" t="s">
        <v>273</v>
      </c>
      <c r="E195" s="23">
        <v>3.375</v>
      </c>
      <c r="F195" s="23" t="s">
        <v>13</v>
      </c>
    </row>
    <row r="196" s="5" customFormat="1" ht="36" customHeight="1" spans="1:6">
      <c r="A196" s="22">
        <v>180</v>
      </c>
      <c r="B196" s="25" t="s">
        <v>254</v>
      </c>
      <c r="C196" s="25" t="s">
        <v>274</v>
      </c>
      <c r="D196" s="44" t="s">
        <v>275</v>
      </c>
      <c r="E196" s="52">
        <v>13</v>
      </c>
      <c r="F196" s="23" t="s">
        <v>38</v>
      </c>
    </row>
    <row r="197" s="5" customFormat="1" ht="36" customHeight="1" spans="1:6">
      <c r="A197" s="22">
        <v>181</v>
      </c>
      <c r="B197" s="25" t="s">
        <v>254</v>
      </c>
      <c r="C197" s="25" t="s">
        <v>274</v>
      </c>
      <c r="D197" s="44" t="s">
        <v>276</v>
      </c>
      <c r="E197" s="52">
        <v>6</v>
      </c>
      <c r="F197" s="23" t="s">
        <v>38</v>
      </c>
    </row>
    <row r="198" s="5" customFormat="1" ht="36" customHeight="1" spans="1:6">
      <c r="A198" s="22">
        <v>182</v>
      </c>
      <c r="B198" s="25" t="s">
        <v>254</v>
      </c>
      <c r="C198" s="25" t="s">
        <v>274</v>
      </c>
      <c r="D198" s="44" t="s">
        <v>277</v>
      </c>
      <c r="E198" s="52">
        <v>9</v>
      </c>
      <c r="F198" s="23" t="s">
        <v>38</v>
      </c>
    </row>
    <row r="199" s="5" customFormat="1" ht="36" customHeight="1" spans="1:6">
      <c r="A199" s="22">
        <v>183</v>
      </c>
      <c r="B199" s="25" t="s">
        <v>254</v>
      </c>
      <c r="C199" s="25" t="s">
        <v>274</v>
      </c>
      <c r="D199" s="44" t="s">
        <v>278</v>
      </c>
      <c r="E199" s="52">
        <v>11</v>
      </c>
      <c r="F199" s="23" t="s">
        <v>38</v>
      </c>
    </row>
    <row r="200" s="8" customFormat="1" ht="36" customHeight="1" spans="1:6">
      <c r="A200" s="22">
        <v>184</v>
      </c>
      <c r="B200" s="25" t="s">
        <v>254</v>
      </c>
      <c r="C200" s="25" t="s">
        <v>255</v>
      </c>
      <c r="D200" s="26" t="s">
        <v>279</v>
      </c>
      <c r="E200" s="23">
        <v>1.14</v>
      </c>
      <c r="F200" s="23" t="s">
        <v>38</v>
      </c>
    </row>
    <row r="201" s="8" customFormat="1" ht="36" customHeight="1" spans="1:6">
      <c r="A201" s="22">
        <v>185</v>
      </c>
      <c r="B201" s="25" t="s">
        <v>254</v>
      </c>
      <c r="C201" s="23" t="s">
        <v>255</v>
      </c>
      <c r="D201" s="26" t="s">
        <v>280</v>
      </c>
      <c r="E201" s="23">
        <v>2.5</v>
      </c>
      <c r="F201" s="23" t="s">
        <v>38</v>
      </c>
    </row>
    <row r="202" s="8" customFormat="1" ht="36" customHeight="1" spans="1:6">
      <c r="A202" s="22">
        <v>186</v>
      </c>
      <c r="B202" s="25" t="s">
        <v>254</v>
      </c>
      <c r="C202" s="23" t="s">
        <v>255</v>
      </c>
      <c r="D202" s="26" t="s">
        <v>281</v>
      </c>
      <c r="E202" s="23">
        <v>5.742</v>
      </c>
      <c r="F202" s="23" t="s">
        <v>38</v>
      </c>
    </row>
    <row r="203" s="8" customFormat="1" ht="25" customHeight="1" spans="1:6">
      <c r="A203" s="22">
        <v>187</v>
      </c>
      <c r="B203" s="25" t="s">
        <v>254</v>
      </c>
      <c r="C203" s="25" t="s">
        <v>257</v>
      </c>
      <c r="D203" s="50" t="s">
        <v>282</v>
      </c>
      <c r="E203" s="23">
        <v>0.455</v>
      </c>
      <c r="F203" s="23" t="s">
        <v>38</v>
      </c>
    </row>
    <row r="204" s="9" customFormat="1" ht="25" customHeight="1" spans="1:6">
      <c r="A204" s="22">
        <v>188</v>
      </c>
      <c r="B204" s="25" t="s">
        <v>254</v>
      </c>
      <c r="C204" s="25" t="s">
        <v>267</v>
      </c>
      <c r="D204" s="26" t="s">
        <v>283</v>
      </c>
      <c r="E204" s="23">
        <v>9</v>
      </c>
      <c r="F204" s="23" t="s">
        <v>38</v>
      </c>
    </row>
    <row r="205" s="4" customFormat="1" ht="25" customHeight="1" spans="1:6">
      <c r="A205" s="18" t="s">
        <v>284</v>
      </c>
      <c r="B205" s="19"/>
      <c r="C205" s="20"/>
      <c r="D205" s="21">
        <f>COUNTA(D206:D213)</f>
        <v>8</v>
      </c>
      <c r="E205" s="32">
        <f>SUM(E206:E213)</f>
        <v>57.262</v>
      </c>
      <c r="F205" s="33"/>
    </row>
    <row r="206" s="6" customFormat="1" ht="25" customHeight="1" spans="1:6">
      <c r="A206" s="22">
        <v>189</v>
      </c>
      <c r="B206" s="25" t="s">
        <v>285</v>
      </c>
      <c r="C206" s="25" t="s">
        <v>286</v>
      </c>
      <c r="D206" s="26" t="s">
        <v>287</v>
      </c>
      <c r="E206" s="23">
        <v>10</v>
      </c>
      <c r="F206" s="23" t="s">
        <v>13</v>
      </c>
    </row>
    <row r="207" s="9" customFormat="1" ht="25" customHeight="1" spans="1:6">
      <c r="A207" s="22">
        <v>190</v>
      </c>
      <c r="B207" s="25" t="s">
        <v>285</v>
      </c>
      <c r="C207" s="25" t="s">
        <v>286</v>
      </c>
      <c r="D207" s="26" t="s">
        <v>288</v>
      </c>
      <c r="E207" s="25">
        <v>6.62</v>
      </c>
      <c r="F207" s="23" t="s">
        <v>38</v>
      </c>
    </row>
    <row r="208" s="5" customFormat="1" ht="25" customHeight="1" spans="1:6">
      <c r="A208" s="22">
        <v>191</v>
      </c>
      <c r="B208" s="25" t="s">
        <v>285</v>
      </c>
      <c r="C208" s="25" t="s">
        <v>286</v>
      </c>
      <c r="D208" s="26" t="s">
        <v>289</v>
      </c>
      <c r="E208" s="25">
        <v>9.46</v>
      </c>
      <c r="F208" s="23" t="s">
        <v>38</v>
      </c>
    </row>
    <row r="209" s="9" customFormat="1" ht="25" customHeight="1" spans="1:6">
      <c r="A209" s="22">
        <v>192</v>
      </c>
      <c r="B209" s="25" t="s">
        <v>285</v>
      </c>
      <c r="C209" s="25" t="s">
        <v>286</v>
      </c>
      <c r="D209" s="26" t="s">
        <v>290</v>
      </c>
      <c r="E209" s="25">
        <v>6</v>
      </c>
      <c r="F209" s="23" t="s">
        <v>38</v>
      </c>
    </row>
    <row r="210" s="9" customFormat="1" ht="25" customHeight="1" spans="1:6">
      <c r="A210" s="22">
        <v>193</v>
      </c>
      <c r="B210" s="25" t="s">
        <v>285</v>
      </c>
      <c r="C210" s="25" t="s">
        <v>286</v>
      </c>
      <c r="D210" s="26" t="s">
        <v>291</v>
      </c>
      <c r="E210" s="25">
        <v>10.36</v>
      </c>
      <c r="F210" s="23" t="s">
        <v>38</v>
      </c>
    </row>
    <row r="211" s="9" customFormat="1" ht="25" customHeight="1" spans="1:6">
      <c r="A211" s="22">
        <v>194</v>
      </c>
      <c r="B211" s="25" t="s">
        <v>285</v>
      </c>
      <c r="C211" s="25" t="s">
        <v>286</v>
      </c>
      <c r="D211" s="26" t="s">
        <v>292</v>
      </c>
      <c r="E211" s="25">
        <v>2.92</v>
      </c>
      <c r="F211" s="23" t="s">
        <v>38</v>
      </c>
    </row>
    <row r="212" s="9" customFormat="1" ht="25" customHeight="1" spans="1:6">
      <c r="A212" s="22">
        <v>195</v>
      </c>
      <c r="B212" s="25" t="s">
        <v>285</v>
      </c>
      <c r="C212" s="25" t="s">
        <v>286</v>
      </c>
      <c r="D212" s="26" t="s">
        <v>293</v>
      </c>
      <c r="E212" s="25">
        <v>10.11</v>
      </c>
      <c r="F212" s="23" t="s">
        <v>38</v>
      </c>
    </row>
    <row r="213" s="9" customFormat="1" ht="25" customHeight="1" spans="1:6">
      <c r="A213" s="22">
        <v>196</v>
      </c>
      <c r="B213" s="25" t="s">
        <v>285</v>
      </c>
      <c r="C213" s="25" t="s">
        <v>294</v>
      </c>
      <c r="D213" s="26" t="s">
        <v>295</v>
      </c>
      <c r="E213" s="25">
        <v>1.792</v>
      </c>
      <c r="F213" s="23" t="s">
        <v>38</v>
      </c>
    </row>
    <row r="214" s="4" customFormat="1" ht="25" customHeight="1" spans="1:6">
      <c r="A214" s="18" t="s">
        <v>296</v>
      </c>
      <c r="B214" s="19"/>
      <c r="C214" s="20"/>
      <c r="D214" s="21">
        <f>COUNTA(D215:D225)</f>
        <v>11</v>
      </c>
      <c r="E214" s="32">
        <f>SUM(E215:E225)</f>
        <v>74.316</v>
      </c>
      <c r="F214" s="33"/>
    </row>
    <row r="215" s="9" customFormat="1" ht="25" customHeight="1" spans="1:6">
      <c r="A215" s="37">
        <v>197</v>
      </c>
      <c r="B215" s="48" t="s">
        <v>297</v>
      </c>
      <c r="C215" s="40" t="s">
        <v>298</v>
      </c>
      <c r="D215" s="41" t="s">
        <v>299</v>
      </c>
      <c r="E215" s="38">
        <v>8</v>
      </c>
      <c r="F215" s="38" t="s">
        <v>13</v>
      </c>
    </row>
    <row r="216" s="9" customFormat="1" ht="25" customHeight="1" spans="1:6">
      <c r="A216" s="37">
        <v>198</v>
      </c>
      <c r="B216" s="48" t="s">
        <v>297</v>
      </c>
      <c r="C216" s="40" t="s">
        <v>298</v>
      </c>
      <c r="D216" s="41" t="s">
        <v>300</v>
      </c>
      <c r="E216" s="38">
        <v>7.5</v>
      </c>
      <c r="F216" s="38" t="s">
        <v>13</v>
      </c>
    </row>
    <row r="217" s="9" customFormat="1" ht="25" customHeight="1" spans="1:6">
      <c r="A217" s="37">
        <v>199</v>
      </c>
      <c r="B217" s="48" t="s">
        <v>297</v>
      </c>
      <c r="C217" s="40" t="s">
        <v>301</v>
      </c>
      <c r="D217" s="41" t="s">
        <v>302</v>
      </c>
      <c r="E217" s="38">
        <v>4.69</v>
      </c>
      <c r="F217" s="38" t="s">
        <v>13</v>
      </c>
    </row>
    <row r="218" s="9" customFormat="1" ht="37" customHeight="1" spans="1:6">
      <c r="A218" s="37">
        <v>200</v>
      </c>
      <c r="B218" s="40" t="s">
        <v>297</v>
      </c>
      <c r="C218" s="40" t="s">
        <v>301</v>
      </c>
      <c r="D218" s="41" t="s">
        <v>303</v>
      </c>
      <c r="E218" s="53">
        <v>5.95</v>
      </c>
      <c r="F218" s="38" t="s">
        <v>13</v>
      </c>
    </row>
    <row r="219" s="9" customFormat="1" ht="25" customHeight="1" spans="1:6">
      <c r="A219" s="37">
        <v>201</v>
      </c>
      <c r="B219" s="40" t="s">
        <v>297</v>
      </c>
      <c r="C219" s="40" t="s">
        <v>304</v>
      </c>
      <c r="D219" s="51" t="s">
        <v>305</v>
      </c>
      <c r="E219" s="37">
        <v>4</v>
      </c>
      <c r="F219" s="38" t="s">
        <v>38</v>
      </c>
    </row>
    <row r="220" s="9" customFormat="1" ht="25" customHeight="1" spans="1:6">
      <c r="A220" s="37">
        <v>202</v>
      </c>
      <c r="B220" s="40" t="s">
        <v>297</v>
      </c>
      <c r="C220" s="40" t="s">
        <v>298</v>
      </c>
      <c r="D220" s="41" t="s">
        <v>306</v>
      </c>
      <c r="E220" s="37">
        <v>15</v>
      </c>
      <c r="F220" s="38" t="s">
        <v>38</v>
      </c>
    </row>
    <row r="221" s="9" customFormat="1" ht="25" customHeight="1" spans="1:6">
      <c r="A221" s="37">
        <v>203</v>
      </c>
      <c r="B221" s="40" t="s">
        <v>297</v>
      </c>
      <c r="C221" s="40" t="s">
        <v>298</v>
      </c>
      <c r="D221" s="41" t="s">
        <v>307</v>
      </c>
      <c r="E221" s="37">
        <v>7</v>
      </c>
      <c r="F221" s="38" t="s">
        <v>38</v>
      </c>
    </row>
    <row r="222" s="9" customFormat="1" ht="25" customHeight="1" spans="1:6">
      <c r="A222" s="37">
        <v>204</v>
      </c>
      <c r="B222" s="48" t="s">
        <v>297</v>
      </c>
      <c r="C222" s="40" t="s">
        <v>308</v>
      </c>
      <c r="D222" s="51" t="s">
        <v>309</v>
      </c>
      <c r="E222" s="54">
        <v>10</v>
      </c>
      <c r="F222" s="38" t="s">
        <v>38</v>
      </c>
    </row>
    <row r="223" s="9" customFormat="1" ht="25" customHeight="1" spans="1:6">
      <c r="A223" s="37">
        <v>205</v>
      </c>
      <c r="B223" s="48" t="s">
        <v>297</v>
      </c>
      <c r="C223" s="40" t="s">
        <v>308</v>
      </c>
      <c r="D223" s="51" t="s">
        <v>310</v>
      </c>
      <c r="E223" s="54">
        <v>5</v>
      </c>
      <c r="F223" s="38" t="s">
        <v>38</v>
      </c>
    </row>
    <row r="224" s="9" customFormat="1" ht="25" customHeight="1" spans="1:6">
      <c r="A224" s="37">
        <v>206</v>
      </c>
      <c r="B224" s="40" t="s">
        <v>297</v>
      </c>
      <c r="C224" s="40" t="s">
        <v>301</v>
      </c>
      <c r="D224" s="41" t="s">
        <v>311</v>
      </c>
      <c r="E224" s="55">
        <v>2.176</v>
      </c>
      <c r="F224" s="38" t="s">
        <v>38</v>
      </c>
    </row>
    <row r="225" s="9" customFormat="1" ht="25" customHeight="1" spans="1:6">
      <c r="A225" s="37">
        <v>207</v>
      </c>
      <c r="B225" s="48" t="s">
        <v>297</v>
      </c>
      <c r="C225" s="40" t="s">
        <v>301</v>
      </c>
      <c r="D225" s="41" t="s">
        <v>312</v>
      </c>
      <c r="E225" s="54">
        <v>5</v>
      </c>
      <c r="F225" s="38" t="s">
        <v>38</v>
      </c>
    </row>
    <row r="226" s="4" customFormat="1" ht="25" customHeight="1" spans="1:6">
      <c r="A226" s="18" t="s">
        <v>313</v>
      </c>
      <c r="B226" s="19"/>
      <c r="C226" s="20"/>
      <c r="D226" s="21">
        <f>COUNTA(D227:D233)</f>
        <v>7</v>
      </c>
      <c r="E226" s="32">
        <f>SUM(E227:E233)</f>
        <v>25.5</v>
      </c>
      <c r="F226" s="33"/>
    </row>
    <row r="227" s="9" customFormat="1" ht="40" customHeight="1" spans="1:6">
      <c r="A227" s="37">
        <v>208</v>
      </c>
      <c r="B227" s="40" t="s">
        <v>314</v>
      </c>
      <c r="C227" s="40" t="s">
        <v>315</v>
      </c>
      <c r="D227" s="41" t="s">
        <v>316</v>
      </c>
      <c r="E227" s="38">
        <v>5</v>
      </c>
      <c r="F227" s="38" t="s">
        <v>13</v>
      </c>
    </row>
    <row r="228" s="9" customFormat="1" ht="36" customHeight="1" spans="1:6">
      <c r="A228" s="37">
        <v>209</v>
      </c>
      <c r="B228" s="48" t="s">
        <v>314</v>
      </c>
      <c r="C228" s="40" t="s">
        <v>317</v>
      </c>
      <c r="D228" s="41" t="s">
        <v>318</v>
      </c>
      <c r="E228" s="48">
        <v>3</v>
      </c>
      <c r="F228" s="38" t="s">
        <v>38</v>
      </c>
    </row>
    <row r="229" s="9" customFormat="1" ht="25" customHeight="1" spans="1:6">
      <c r="A229" s="37">
        <v>210</v>
      </c>
      <c r="B229" s="48" t="s">
        <v>314</v>
      </c>
      <c r="C229" s="48" t="s">
        <v>319</v>
      </c>
      <c r="D229" s="41" t="s">
        <v>320</v>
      </c>
      <c r="E229" s="48">
        <v>3</v>
      </c>
      <c r="F229" s="38" t="s">
        <v>38</v>
      </c>
    </row>
    <row r="230" s="9" customFormat="1" ht="25" customHeight="1" spans="1:6">
      <c r="A230" s="37">
        <v>211</v>
      </c>
      <c r="B230" s="48" t="s">
        <v>314</v>
      </c>
      <c r="C230" s="48" t="s">
        <v>315</v>
      </c>
      <c r="D230" s="41" t="s">
        <v>321</v>
      </c>
      <c r="E230" s="48">
        <v>3.5</v>
      </c>
      <c r="F230" s="38" t="s">
        <v>38</v>
      </c>
    </row>
    <row r="231" s="9" customFormat="1" ht="25" customHeight="1" spans="1:6">
      <c r="A231" s="37">
        <v>212</v>
      </c>
      <c r="B231" s="48" t="s">
        <v>314</v>
      </c>
      <c r="C231" s="48" t="s">
        <v>315</v>
      </c>
      <c r="D231" s="41" t="s">
        <v>322</v>
      </c>
      <c r="E231" s="48">
        <v>2.5</v>
      </c>
      <c r="F231" s="38" t="s">
        <v>38</v>
      </c>
    </row>
    <row r="232" s="9" customFormat="1" ht="25" customHeight="1" spans="1:6">
      <c r="A232" s="37">
        <v>213</v>
      </c>
      <c r="B232" s="48" t="s">
        <v>314</v>
      </c>
      <c r="C232" s="48" t="s">
        <v>315</v>
      </c>
      <c r="D232" s="41" t="s">
        <v>323</v>
      </c>
      <c r="E232" s="48">
        <v>5</v>
      </c>
      <c r="F232" s="38" t="s">
        <v>38</v>
      </c>
    </row>
    <row r="233" s="9" customFormat="1" ht="37" customHeight="1" spans="1:6">
      <c r="A233" s="37">
        <v>214</v>
      </c>
      <c r="B233" s="48" t="s">
        <v>314</v>
      </c>
      <c r="C233" s="48" t="s">
        <v>315</v>
      </c>
      <c r="D233" s="41" t="s">
        <v>324</v>
      </c>
      <c r="E233" s="48">
        <v>3.5</v>
      </c>
      <c r="F233" s="38" t="s">
        <v>38</v>
      </c>
    </row>
    <row r="234" s="4" customFormat="1" ht="25" customHeight="1" spans="1:6">
      <c r="A234" s="18" t="s">
        <v>325</v>
      </c>
      <c r="B234" s="19"/>
      <c r="C234" s="20"/>
      <c r="D234" s="21">
        <v>1</v>
      </c>
      <c r="E234" s="32">
        <f>E235</f>
        <v>30</v>
      </c>
      <c r="F234" s="33"/>
    </row>
    <row r="235" s="11" customFormat="1" ht="25" customHeight="1" spans="1:6">
      <c r="A235" s="22">
        <v>215</v>
      </c>
      <c r="B235" s="27" t="s">
        <v>326</v>
      </c>
      <c r="C235" s="27" t="s">
        <v>327</v>
      </c>
      <c r="D235" s="26" t="s">
        <v>328</v>
      </c>
      <c r="E235" s="27">
        <v>30</v>
      </c>
      <c r="F235" s="23" t="s">
        <v>38</v>
      </c>
    </row>
    <row r="236" s="4" customFormat="1" ht="25" customHeight="1" spans="1:6">
      <c r="A236" s="18" t="s">
        <v>329</v>
      </c>
      <c r="B236" s="19"/>
      <c r="C236" s="20"/>
      <c r="D236" s="21">
        <f>COUNTA(D237:D242)</f>
        <v>6</v>
      </c>
      <c r="E236" s="32">
        <f>SUM(E237:E242)</f>
        <v>75.5</v>
      </c>
      <c r="F236" s="33"/>
    </row>
    <row r="237" s="11" customFormat="1" ht="25" customHeight="1" spans="1:6">
      <c r="A237" s="22">
        <v>216</v>
      </c>
      <c r="B237" s="25" t="s">
        <v>330</v>
      </c>
      <c r="C237" s="25" t="s">
        <v>331</v>
      </c>
      <c r="D237" s="26" t="s">
        <v>332</v>
      </c>
      <c r="E237" s="25">
        <v>20</v>
      </c>
      <c r="F237" s="23" t="s">
        <v>38</v>
      </c>
    </row>
    <row r="238" s="11" customFormat="1" ht="25" customHeight="1" spans="1:6">
      <c r="A238" s="22">
        <v>217</v>
      </c>
      <c r="B238" s="25" t="s">
        <v>330</v>
      </c>
      <c r="C238" s="25" t="s">
        <v>333</v>
      </c>
      <c r="D238" s="26" t="s">
        <v>334</v>
      </c>
      <c r="E238" s="25">
        <v>10</v>
      </c>
      <c r="F238" s="23" t="s">
        <v>38</v>
      </c>
    </row>
    <row r="239" s="11" customFormat="1" ht="25" customHeight="1" spans="1:6">
      <c r="A239" s="22">
        <v>218</v>
      </c>
      <c r="B239" s="25" t="s">
        <v>330</v>
      </c>
      <c r="C239" s="25" t="s">
        <v>333</v>
      </c>
      <c r="D239" s="26" t="s">
        <v>335</v>
      </c>
      <c r="E239" s="25">
        <v>6</v>
      </c>
      <c r="F239" s="23" t="s">
        <v>38</v>
      </c>
    </row>
    <row r="240" s="11" customFormat="1" ht="25" customHeight="1" spans="1:6">
      <c r="A240" s="22">
        <v>219</v>
      </c>
      <c r="B240" s="27" t="s">
        <v>330</v>
      </c>
      <c r="C240" s="25" t="s">
        <v>336</v>
      </c>
      <c r="D240" s="26" t="s">
        <v>337</v>
      </c>
      <c r="E240" s="25">
        <v>9.5</v>
      </c>
      <c r="F240" s="23" t="s">
        <v>38</v>
      </c>
    </row>
    <row r="241" s="11" customFormat="1" ht="25" customHeight="1" spans="1:6">
      <c r="A241" s="22">
        <v>220</v>
      </c>
      <c r="B241" s="27" t="s">
        <v>330</v>
      </c>
      <c r="C241" s="25" t="s">
        <v>336</v>
      </c>
      <c r="D241" s="26" t="s">
        <v>338</v>
      </c>
      <c r="E241" s="25">
        <v>16</v>
      </c>
      <c r="F241" s="23" t="s">
        <v>38</v>
      </c>
    </row>
    <row r="242" s="11" customFormat="1" ht="25" customHeight="1" spans="1:6">
      <c r="A242" s="22">
        <v>221</v>
      </c>
      <c r="B242" s="27" t="s">
        <v>330</v>
      </c>
      <c r="C242" s="27" t="s">
        <v>339</v>
      </c>
      <c r="D242" s="26" t="s">
        <v>340</v>
      </c>
      <c r="E242" s="27">
        <v>14</v>
      </c>
      <c r="F242" s="23" t="s">
        <v>38</v>
      </c>
    </row>
  </sheetData>
  <autoFilter xmlns:etc="http://www.wps.cn/officeDocument/2017/etCustomData" ref="A5:F242" etc:filterBottomFollowUsedRange="0">
    <extLst/>
  </autoFilter>
  <mergeCells count="22">
    <mergeCell ref="A2:F2"/>
    <mergeCell ref="B3:C3"/>
    <mergeCell ref="A6:C6"/>
    <mergeCell ref="A32:C32"/>
    <mergeCell ref="A43:C43"/>
    <mergeCell ref="A68:C68"/>
    <mergeCell ref="A77:C77"/>
    <mergeCell ref="A81:C81"/>
    <mergeCell ref="A118:C118"/>
    <mergeCell ref="A153:C153"/>
    <mergeCell ref="A165:C165"/>
    <mergeCell ref="A173:C173"/>
    <mergeCell ref="A184:C184"/>
    <mergeCell ref="A205:C205"/>
    <mergeCell ref="A214:C214"/>
    <mergeCell ref="A226:C226"/>
    <mergeCell ref="A234:C234"/>
    <mergeCell ref="A236:C236"/>
    <mergeCell ref="A3:A4"/>
    <mergeCell ref="D3:D4"/>
    <mergeCell ref="E3:E4"/>
    <mergeCell ref="F3:F4"/>
  </mergeCells>
  <conditionalFormatting sqref="D119">
    <cfRule type="duplicateValues" dxfId="0" priority="1"/>
  </conditionalFormatting>
  <printOptions horizontalCentered="1"/>
  <pageMargins left="1.18055555555556" right="1.18055555555556" top="1.10208333333333" bottom="1.02361111111111" header="0.5" footer="0.5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kylin</dc:creator>
  <cp:lastModifiedBy>kylin</cp:lastModifiedBy>
  <dcterms:created xsi:type="dcterms:W3CDTF">2025-12-23T01:25:00Z</dcterms:created>
  <dcterms:modified xsi:type="dcterms:W3CDTF">2025-12-24T11:25:38Z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B1A6641E3EE0A83EFB9D4869E61B9C65_41</vt:lpwstr>
  </property>
  <property fmtid="{D5CDD505-2E9C-101B-9397-08002B2CF9AE}" pid="3" name="KSOProductBuildVer">
    <vt:lpwstr>2052-12.8.2.17863</vt:lpwstr>
  </property>
  <property fmtid="{D5CDD505-2E9C-101B-9397-08002B2CF9AE}" pid="4" name="CalculationRule">
    <vt:i4>0</vt:i4>
  </property>
</Properties>
</file>